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58-21-RFB-PW-DALE STREET ROOF REPLACEMENTS REBID-MICHAEL B/"/>
    </mc:Choice>
  </mc:AlternateContent>
  <xr:revisionPtr revIDLastSave="47" documentId="8_{A6D0C41A-9CFE-4F6C-BAE6-A6A027674DD7}" xr6:coauthVersionLast="47" xr6:coauthVersionMax="47" xr10:uidLastSave="{0A988B94-F4CC-41BF-98AE-6805B53A379F}"/>
  <bookViews>
    <workbookView xWindow="2868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Tab'!$A$1:$G$15</definedName>
    <definedName name="table" localSheetId="0">#REF!</definedName>
    <definedName name="table">#REF!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21" l="1"/>
  <c r="J15" i="21"/>
  <c r="H14" i="21"/>
  <c r="J14" i="21"/>
  <c r="H7" i="21"/>
  <c r="J7" i="21"/>
  <c r="G9" i="21" l="1"/>
  <c r="G11" i="21"/>
  <c r="G12" i="21"/>
  <c r="G13" i="21"/>
  <c r="G4" i="21"/>
  <c r="G5" i="21"/>
  <c r="G6" i="21"/>
  <c r="F7" i="21" l="1"/>
  <c r="F14" i="21"/>
  <c r="F15" i="21" l="1"/>
</calcChain>
</file>

<file path=xl/sharedStrings.xml><?xml version="1.0" encoding="utf-8"?>
<sst xmlns="http://schemas.openxmlformats.org/spreadsheetml/2006/main" count="41" uniqueCount="29">
  <si>
    <t>Description</t>
  </si>
  <si>
    <t>Unit</t>
  </si>
  <si>
    <t>Quantity</t>
  </si>
  <si>
    <t>Cost</t>
  </si>
  <si>
    <t>Unit Price</t>
  </si>
  <si>
    <t>Item</t>
  </si>
  <si>
    <t>BASE BID</t>
  </si>
  <si>
    <t>Total Alternate Bids</t>
  </si>
  <si>
    <t>Total Base Bid +Alternate Bids</t>
  </si>
  <si>
    <t>UNIT PRICES</t>
  </si>
  <si>
    <t>UNIT PRICE</t>
  </si>
  <si>
    <t>TEAR OUT AND REPLACE ROTTEN PLYWOOD</t>
  </si>
  <si>
    <t xml:space="preserve"> Line No.</t>
  </si>
  <si>
    <t>STREET NORTH GARAGE - PROVIDE ALL LABOR &amp; MATERIALS FOR ROOF REPAIR AT AREAS A1 &amp; A2 PER DRAWINGS AND SPECIFICATIONS</t>
  </si>
  <si>
    <t xml:space="preserve">METAL DECK REPLACEMENT </t>
  </si>
  <si>
    <t xml:space="preserve">METAL DECK ANTI-CORROSIVE PAINT </t>
  </si>
  <si>
    <t>Lump Sum</t>
  </si>
  <si>
    <t>Unit Price Per Board Foot</t>
  </si>
  <si>
    <t>STREET MAINTENANCE BUILDING - PROVIDE ALL LABOR &amp; MATERIALS FOR ROOF REPLACEMENT OF AREAS B, C, D, E, and F PER DRAWINGS AND SPECIFICATIONS</t>
  </si>
  <si>
    <t>TRAFFIC OPERATIONS BUILDING - PROVIDE ALL LABOR &amp; MATERIALS FOR ROOF REPLACEMENT OF AREAS B1 AND B2 PER DRAWINGS AND SPECIFICATIONS</t>
  </si>
  <si>
    <t>ALTERNATES</t>
  </si>
  <si>
    <t>ADD ALT</t>
  </si>
  <si>
    <t xml:space="preserve">TRAFFIC OPERATIONS BUILDING - ROOF REPLACEMENT OF AREA A2 AND 20' FEET OF BLISTERED BASE FLASHING REPAIR AND REMAINING FLASHING LAP </t>
  </si>
  <si>
    <t>Unit Price Per Square Foot</t>
  </si>
  <si>
    <t>DALE STREET CAMPUS ROOF REPLACEMENTS - TRAFFIC OPS &amp; STREET MAINTENANCE
EVENT 1558 BID FORM</t>
  </si>
  <si>
    <t>Peterson Bros</t>
  </si>
  <si>
    <t xml:space="preserve">Total Base Bid
</t>
  </si>
  <si>
    <t>Commerical Roofing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</si>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</sst>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1F497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4" fillId="0" borderId="0" applyFont="0" applyFill="0" applyBorder="0" applyAlignment="0" applyProtection="0"/>
  </cellStyleXfs>
  <cellXfs count="54">
    <xf numFmtId="0" fontId="0" fillId="0" borderId="0" xfId="0"/>
    <xf numFmtId="1" fontId="5" fillId="0" borderId="1" xfId="2" applyNumberFormat="1" applyFont="1" applyFill="1" applyBorder="1" applyAlignment="1">
      <alignment horizontal="center" wrapText="1"/>
    </xf>
    <xf numFmtId="0" fontId="6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horizontal="center" wrapText="1"/>
    </xf>
    <xf numFmtId="164" fontId="7" fillId="0" borderId="8" xfId="0" applyNumberFormat="1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left" wrapText="1"/>
    </xf>
    <xf numFmtId="1" fontId="7" fillId="0" borderId="8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7" fillId="0" borderId="1" xfId="4" applyNumberFormat="1" applyFont="1" applyFill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left" wrapText="1"/>
    </xf>
    <xf numFmtId="165" fontId="7" fillId="0" borderId="6" xfId="4" applyNumberFormat="1" applyFont="1" applyFill="1" applyBorder="1" applyAlignment="1">
      <alignment horizontal="center" vertical="center" wrapText="1"/>
    </xf>
    <xf numFmtId="165" fontId="7" fillId="0" borderId="9" xfId="4" applyNumberFormat="1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wrapText="1"/>
    </xf>
    <xf numFmtId="164" fontId="3" fillId="0" borderId="13" xfId="0" applyNumberFormat="1" applyFont="1" applyBorder="1" applyAlignment="1">
      <alignment horizontal="left" wrapText="1"/>
    </xf>
    <xf numFmtId="164" fontId="3" fillId="0" borderId="14" xfId="0" applyNumberFormat="1" applyFont="1" applyBorder="1" applyAlignment="1">
      <alignment horizontal="left" wrapText="1"/>
    </xf>
    <xf numFmtId="164" fontId="3" fillId="0" borderId="15" xfId="0" applyNumberFormat="1" applyFont="1" applyBorder="1" applyAlignment="1">
      <alignment horizontal="left" wrapText="1"/>
    </xf>
    <xf numFmtId="164" fontId="3" fillId="0" borderId="10" xfId="0" applyNumberFormat="1" applyFont="1" applyBorder="1" applyAlignment="1">
      <alignment horizontal="left" wrapText="1"/>
    </xf>
    <xf numFmtId="164" fontId="3" fillId="0" borderId="11" xfId="0" applyNumberFormat="1" applyFont="1" applyBorder="1" applyAlignment="1">
      <alignment horizontal="left" wrapText="1"/>
    </xf>
    <xf numFmtId="164" fontId="3" fillId="0" borderId="12" xfId="0" applyNumberFormat="1" applyFont="1" applyBorder="1" applyAlignment="1">
      <alignment horizontal="left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66" fontId="6" fillId="0" borderId="26" xfId="2" applyNumberFormat="1" applyFont="1" applyFill="1" applyBorder="1" applyAlignment="1">
      <alignment horizontal="center" wrapText="1"/>
    </xf>
    <xf numFmtId="166" fontId="6" fillId="0" borderId="27" xfId="2" applyNumberFormat="1" applyFont="1" applyFill="1" applyBorder="1" applyAlignment="1">
      <alignment horizontal="center" wrapText="1"/>
    </xf>
    <xf numFmtId="166" fontId="6" fillId="0" borderId="28" xfId="2" applyNumberFormat="1" applyFont="1" applyFill="1" applyBorder="1" applyAlignment="1">
      <alignment horizontal="center" wrapText="1"/>
    </xf>
    <xf numFmtId="165" fontId="7" fillId="3" borderId="26" xfId="4" applyNumberFormat="1" applyFont="1" applyFill="1" applyBorder="1" applyAlignment="1">
      <alignment horizontal="center" vertical="center" wrapText="1"/>
    </xf>
    <xf numFmtId="165" fontId="7" fillId="3" borderId="29" xfId="4" applyNumberFormat="1" applyFont="1" applyFill="1" applyBorder="1" applyAlignment="1">
      <alignment horizontal="center" vertical="center" wrapText="1"/>
    </xf>
    <xf numFmtId="165" fontId="3" fillId="3" borderId="23" xfId="4" applyNumberFormat="1" applyFont="1" applyFill="1" applyBorder="1" applyAlignment="1">
      <alignment horizontal="center" vertical="center" wrapText="1"/>
    </xf>
    <xf numFmtId="165" fontId="3" fillId="3" borderId="30" xfId="4" applyNumberFormat="1" applyFont="1" applyFill="1" applyBorder="1" applyAlignment="1">
      <alignment horizontal="center" vertical="center" wrapText="1"/>
    </xf>
    <xf numFmtId="165" fontId="3" fillId="2" borderId="23" xfId="4" applyNumberFormat="1" applyFont="1" applyFill="1" applyBorder="1" applyAlignment="1">
      <alignment horizontal="center" vertical="center" wrapText="1"/>
    </xf>
    <xf numFmtId="165" fontId="3" fillId="2" borderId="30" xfId="4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5" fontId="3" fillId="0" borderId="4" xfId="4" applyNumberFormat="1" applyFont="1" applyBorder="1" applyAlignment="1">
      <alignment horizontal="center" vertical="center" wrapText="1"/>
    </xf>
    <xf numFmtId="165" fontId="3" fillId="0" borderId="5" xfId="4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165" fontId="7" fillId="0" borderId="0" xfId="4" applyNumberFormat="1" applyFont="1" applyAlignment="1">
      <alignment wrapText="1"/>
    </xf>
    <xf numFmtId="0" fontId="8" fillId="0" borderId="0" xfId="0" applyFont="1" applyAlignment="1">
      <alignment vertic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90" zoomScaleNormal="90" zoomScaleSheetLayoutView="130" zoomScalePageLayoutView="70" workbookViewId="0">
      <selection activeCell="L8" sqref="L8"/>
    </sheetView>
  </sheetViews>
  <sheetFormatPr defaultColWidth="5.42578125" defaultRowHeight="15.75"/>
  <cols>
    <col min="1" max="1" width="5.85546875" style="38" customWidth="1"/>
    <col min="2" max="2" width="12.28515625" style="38" customWidth="1"/>
    <col min="3" max="3" width="40.28515625" style="38" customWidth="1"/>
    <col min="4" max="4" width="6.85546875" style="38" customWidth="1"/>
    <col min="5" max="5" width="10.42578125" style="38" customWidth="1"/>
    <col min="6" max="7" width="12.85546875" style="52" customWidth="1"/>
    <col min="8" max="11" width="12.85546875" style="38" customWidth="1"/>
    <col min="12" max="16384" width="5.42578125" style="38"/>
  </cols>
  <sheetData>
    <row r="1" spans="1:11" ht="16.5" thickBot="1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6.5" thickBot="1">
      <c r="A2" s="39"/>
      <c r="B2" s="40"/>
      <c r="C2" s="40"/>
      <c r="D2" s="40"/>
      <c r="E2" s="41"/>
      <c r="F2" s="42" t="s">
        <v>25</v>
      </c>
      <c r="G2" s="43"/>
      <c r="H2" s="42" t="s">
        <v>27</v>
      </c>
      <c r="I2" s="43"/>
      <c r="J2" s="42" t="s">
        <v>28</v>
      </c>
      <c r="K2" s="43"/>
    </row>
    <row r="3" spans="1:11" ht="52.5" customHeight="1">
      <c r="A3" s="44" t="s">
        <v>12</v>
      </c>
      <c r="B3" s="45" t="s">
        <v>5</v>
      </c>
      <c r="C3" s="45" t="s">
        <v>0</v>
      </c>
      <c r="D3" s="45" t="s">
        <v>1</v>
      </c>
      <c r="E3" s="46" t="s">
        <v>2</v>
      </c>
      <c r="F3" s="47" t="s">
        <v>4</v>
      </c>
      <c r="G3" s="48" t="s">
        <v>3</v>
      </c>
      <c r="H3" s="47" t="s">
        <v>4</v>
      </c>
      <c r="I3" s="48" t="s">
        <v>3</v>
      </c>
      <c r="J3" s="47" t="s">
        <v>4</v>
      </c>
      <c r="K3" s="48" t="s">
        <v>3</v>
      </c>
    </row>
    <row r="4" spans="1:11" ht="82.9" customHeight="1">
      <c r="A4" s="49">
        <v>1</v>
      </c>
      <c r="B4" s="17" t="s">
        <v>6</v>
      </c>
      <c r="C4" s="2" t="s">
        <v>19</v>
      </c>
      <c r="D4" s="3" t="s">
        <v>16</v>
      </c>
      <c r="E4" s="1">
        <v>1</v>
      </c>
      <c r="F4" s="12">
        <v>859000</v>
      </c>
      <c r="G4" s="15">
        <f>+E4*F4</f>
        <v>859000</v>
      </c>
      <c r="H4" s="12">
        <v>993500</v>
      </c>
      <c r="I4" s="15">
        <v>993500</v>
      </c>
      <c r="J4" s="12"/>
      <c r="K4" s="15"/>
    </row>
    <row r="5" spans="1:11" ht="78.75">
      <c r="A5" s="49">
        <v>2</v>
      </c>
      <c r="B5" s="17" t="s">
        <v>6</v>
      </c>
      <c r="C5" s="2" t="s">
        <v>13</v>
      </c>
      <c r="D5" s="3" t="s">
        <v>16</v>
      </c>
      <c r="E5" s="1">
        <v>1</v>
      </c>
      <c r="F5" s="12">
        <v>147850</v>
      </c>
      <c r="G5" s="15">
        <f>+E5*F5</f>
        <v>147850</v>
      </c>
      <c r="H5" s="12">
        <v>122390</v>
      </c>
      <c r="I5" s="15">
        <v>122390</v>
      </c>
      <c r="J5" s="12"/>
      <c r="K5" s="15"/>
    </row>
    <row r="6" spans="1:11" ht="94.5">
      <c r="A6" s="49">
        <v>3</v>
      </c>
      <c r="B6" s="17" t="s">
        <v>6</v>
      </c>
      <c r="C6" s="2" t="s">
        <v>18</v>
      </c>
      <c r="D6" s="3" t="s">
        <v>16</v>
      </c>
      <c r="E6" s="1">
        <v>1</v>
      </c>
      <c r="F6" s="12">
        <v>392960</v>
      </c>
      <c r="G6" s="15">
        <f>+E6*F6</f>
        <v>392960</v>
      </c>
      <c r="H6" s="12">
        <v>475990</v>
      </c>
      <c r="I6" s="15">
        <v>475990</v>
      </c>
      <c r="J6" s="12"/>
      <c r="K6" s="15"/>
    </row>
    <row r="7" spans="1:11" ht="40.15" customHeight="1" thickBot="1">
      <c r="A7" s="50">
        <v>4</v>
      </c>
      <c r="B7" s="24" t="s">
        <v>26</v>
      </c>
      <c r="C7" s="25"/>
      <c r="D7" s="25"/>
      <c r="E7" s="26"/>
      <c r="F7" s="34">
        <f>SUM(G4:G6)</f>
        <v>1399810</v>
      </c>
      <c r="G7" s="35"/>
      <c r="H7" s="34">
        <f t="shared" ref="H7:K7" si="0">SUM(I4:I6)</f>
        <v>1591880</v>
      </c>
      <c r="I7" s="35"/>
      <c r="J7" s="34">
        <f t="shared" ref="J7:K7" si="1">SUM(K4:K6)</f>
        <v>0</v>
      </c>
      <c r="K7" s="35"/>
    </row>
    <row r="8" spans="1:11" ht="33.75" customHeight="1" thickBot="1">
      <c r="A8" s="21" t="s">
        <v>20</v>
      </c>
      <c r="B8" s="22"/>
      <c r="C8" s="22"/>
      <c r="D8" s="22"/>
      <c r="E8" s="22"/>
      <c r="F8" s="22"/>
      <c r="G8" s="23"/>
    </row>
    <row r="9" spans="1:11" ht="65.25" customHeight="1" thickBot="1">
      <c r="A9" s="4">
        <v>5</v>
      </c>
      <c r="B9" s="10" t="s">
        <v>21</v>
      </c>
      <c r="C9" s="5" t="s">
        <v>22</v>
      </c>
      <c r="D9" s="4" t="s">
        <v>16</v>
      </c>
      <c r="E9" s="6">
        <v>1</v>
      </c>
      <c r="F9" s="13">
        <v>68000</v>
      </c>
      <c r="G9" s="16">
        <f t="shared" ref="G9" si="2">+E9*F9</f>
        <v>68000</v>
      </c>
      <c r="H9" s="13">
        <v>0</v>
      </c>
      <c r="I9" s="16">
        <v>0</v>
      </c>
      <c r="J9" s="13"/>
      <c r="K9" s="16"/>
    </row>
    <row r="10" spans="1:11" ht="16.5" thickBot="1">
      <c r="A10" s="18" t="s">
        <v>9</v>
      </c>
      <c r="B10" s="19"/>
      <c r="C10" s="19"/>
      <c r="D10" s="19"/>
      <c r="E10" s="19"/>
      <c r="F10" s="19"/>
      <c r="G10" s="20"/>
    </row>
    <row r="11" spans="1:11" ht="30" customHeight="1">
      <c r="A11" s="4">
        <v>6</v>
      </c>
      <c r="B11" s="10" t="s">
        <v>10</v>
      </c>
      <c r="C11" s="5" t="s">
        <v>14</v>
      </c>
      <c r="D11" s="3" t="s">
        <v>17</v>
      </c>
      <c r="E11" s="6">
        <v>1</v>
      </c>
      <c r="F11" s="13">
        <v>35</v>
      </c>
      <c r="G11" s="16">
        <f t="shared" ref="G11:G13" si="3">+E11*F11</f>
        <v>35</v>
      </c>
      <c r="H11" s="13">
        <v>78</v>
      </c>
      <c r="I11" s="16">
        <v>78</v>
      </c>
      <c r="J11" s="13"/>
      <c r="K11" s="16"/>
    </row>
    <row r="12" spans="1:11" ht="78.75">
      <c r="A12" s="49">
        <v>7</v>
      </c>
      <c r="B12" s="11" t="s">
        <v>10</v>
      </c>
      <c r="C12" s="7" t="s">
        <v>15</v>
      </c>
      <c r="D12" s="8" t="s">
        <v>23</v>
      </c>
      <c r="E12" s="9">
        <v>1</v>
      </c>
      <c r="F12" s="14">
        <v>8</v>
      </c>
      <c r="G12" s="15">
        <f t="shared" si="3"/>
        <v>8</v>
      </c>
      <c r="H12" s="14">
        <v>3.5</v>
      </c>
      <c r="I12" s="15">
        <v>3.5</v>
      </c>
      <c r="J12" s="14"/>
      <c r="K12" s="15"/>
    </row>
    <row r="13" spans="1:11" ht="78.75">
      <c r="A13" s="49">
        <v>8</v>
      </c>
      <c r="B13" s="17" t="s">
        <v>10</v>
      </c>
      <c r="C13" s="2" t="s">
        <v>11</v>
      </c>
      <c r="D13" s="3" t="s">
        <v>17</v>
      </c>
      <c r="E13" s="1">
        <v>1</v>
      </c>
      <c r="F13" s="12">
        <v>40</v>
      </c>
      <c r="G13" s="15">
        <f t="shared" si="3"/>
        <v>40</v>
      </c>
      <c r="H13" s="12">
        <v>7.5</v>
      </c>
      <c r="I13" s="15">
        <v>7.5</v>
      </c>
      <c r="J13" s="12"/>
      <c r="K13" s="15"/>
    </row>
    <row r="14" spans="1:11" ht="31.9" customHeight="1">
      <c r="A14" s="49">
        <v>9</v>
      </c>
      <c r="B14" s="27" t="s">
        <v>7</v>
      </c>
      <c r="C14" s="28"/>
      <c r="D14" s="28"/>
      <c r="E14" s="29"/>
      <c r="F14" s="30">
        <f>SUM(G11:G13)</f>
        <v>83</v>
      </c>
      <c r="G14" s="31"/>
      <c r="H14" s="30">
        <f t="shared" ref="H14:K14" si="4">SUM(I11:I13)</f>
        <v>89</v>
      </c>
      <c r="I14" s="31"/>
      <c r="J14" s="30">
        <f t="shared" ref="J14:K14" si="5">SUM(K11:K13)</f>
        <v>0</v>
      </c>
      <c r="K14" s="31"/>
    </row>
    <row r="15" spans="1:11" ht="30.6" customHeight="1" thickBot="1">
      <c r="A15" s="51">
        <v>10</v>
      </c>
      <c r="B15" s="24" t="s">
        <v>8</v>
      </c>
      <c r="C15" s="25"/>
      <c r="D15" s="25"/>
      <c r="E15" s="26"/>
      <c r="F15" s="32">
        <f>F14+F7</f>
        <v>1399893</v>
      </c>
      <c r="G15" s="33"/>
      <c r="H15" s="32">
        <f t="shared" ref="H15" si="6">H14+H7</f>
        <v>1591969</v>
      </c>
      <c r="I15" s="33"/>
      <c r="J15" s="32">
        <f t="shared" ref="J15" si="7">J14+J7</f>
        <v>0</v>
      </c>
      <c r="K15" s="33"/>
    </row>
    <row r="20" spans="3:3">
      <c r="C20" s="53"/>
    </row>
  </sheetData>
  <mergeCells count="19">
    <mergeCell ref="H7:I7"/>
    <mergeCell ref="J7:K7"/>
    <mergeCell ref="H14:I14"/>
    <mergeCell ref="J14:K14"/>
    <mergeCell ref="H15:I15"/>
    <mergeCell ref="J15:K15"/>
    <mergeCell ref="H2:I2"/>
    <mergeCell ref="J2:K2"/>
    <mergeCell ref="A1:K1"/>
    <mergeCell ref="A2:E2"/>
    <mergeCell ref="A10:G10"/>
    <mergeCell ref="A8:G8"/>
    <mergeCell ref="F2:G2"/>
    <mergeCell ref="B7:E7"/>
    <mergeCell ref="B14:E14"/>
    <mergeCell ref="B15:E15"/>
    <mergeCell ref="F14:G14"/>
    <mergeCell ref="F15:G15"/>
    <mergeCell ref="F7:G7"/>
  </mergeCells>
  <pageMargins left="0.7" right="0.7" top="0.75" bottom="0.75" header="0.3" footer="0.3"/>
  <pageSetup scale="69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AEF344-E932-4747-B5CB-32C25DD53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2025-04-23T12:28:23Z</cp:lastPrinted>
  <dcterms:created xsi:type="dcterms:W3CDTF">2009-10-13T13:11:26Z</dcterms:created>
  <dcterms:modified xsi:type="dcterms:W3CDTF">2025-04-23T20:44:34Z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