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48 -21-RFB-SPRWS-MC FOR LEAD WATER &amp; SEWER SERVICES 2025-MATT D/"/>
    </mc:Choice>
  </mc:AlternateContent>
  <xr:revisionPtr revIDLastSave="102" documentId="8_{509962AF-D087-481D-A62A-6E74F277D975}" xr6:coauthVersionLast="47" xr6:coauthVersionMax="47" xr10:uidLastSave="{2728DAAE-C103-4C75-9549-843F555DE04C}"/>
  <bookViews>
    <workbookView xWindow="28680" yWindow="-120" windowWidth="29040" windowHeight="15840" xr2:uid="{E1637B8B-61BB-4E13-B4DD-628A9DAA35B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" i="1"/>
  <c r="G5" i="1"/>
  <c r="H46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F46" i="1" l="1"/>
</calcChain>
</file>

<file path=xl/sharedStrings.xml><?xml version="1.0" encoding="utf-8"?>
<sst xmlns="http://schemas.openxmlformats.org/spreadsheetml/2006/main" count="99" uniqueCount="64">
  <si>
    <t>BID FOR 2025 WATER AND SEWER MASTER CONTRACT</t>
  </si>
  <si>
    <t>Line No.</t>
  </si>
  <si>
    <t>Spec. No.
Bid No.</t>
  </si>
  <si>
    <t>Item</t>
  </si>
  <si>
    <t>Approx Qty.</t>
  </si>
  <si>
    <t>Unit</t>
  </si>
  <si>
    <t xml:space="preserve"> Unit Price </t>
  </si>
  <si>
    <t xml:space="preserve"> Total Price </t>
  </si>
  <si>
    <t>PROJECT MANAGEMENT/CUSTOMER COORDINATION</t>
  </si>
  <si>
    <t>LUMP SUM</t>
  </si>
  <si>
    <t>MOBILIZATION PER WORK SITE</t>
  </si>
  <si>
    <t>EACH</t>
  </si>
  <si>
    <t>REMOVE CONCRETE CURB OR CURB AND GUTTER</t>
  </si>
  <si>
    <t>LIN. FT.</t>
  </si>
  <si>
    <t xml:space="preserve">SAWING PAVEMENT </t>
  </si>
  <si>
    <t>REMOVE PAVEMENT</t>
  </si>
  <si>
    <t>CU. YD.</t>
  </si>
  <si>
    <t>REMOVE CONCRETE WALK</t>
  </si>
  <si>
    <t>SQ. FT.</t>
  </si>
  <si>
    <t>ABANDON INACTIVE SERVICE</t>
  </si>
  <si>
    <t>HAUL AND DISPOSE OF CONTAMINATED MATERIAL</t>
  </si>
  <si>
    <t>TON</t>
  </si>
  <si>
    <t>2123.610</t>
  </si>
  <si>
    <t>STREET SWEEPER (WITH PICKUP BROOM)</t>
  </si>
  <si>
    <t>HOUR</t>
  </si>
  <si>
    <t>2201.607</t>
  </si>
  <si>
    <t>CONCRETE BASE</t>
  </si>
  <si>
    <t>AGGREGATE BASE CLASS 5</t>
  </si>
  <si>
    <t>TYPE SPWEA340F WEARING COURSE FOR STREET PAVEMENT</t>
  </si>
  <si>
    <t xml:space="preserve">GRANULAR BACKFILL </t>
  </si>
  <si>
    <t>CLEAN MAINLINE SEWER</t>
  </si>
  <si>
    <t>CLEAN SEWER LATERAL</t>
  </si>
  <si>
    <t>TELEVISE MAIN LINE SEWER</t>
  </si>
  <si>
    <t>SANITARY SEWER SERVICE REPAIR EXCAVATION</t>
  </si>
  <si>
    <t>SANITARY SEWER SERVICE LINER REPAIR EXCAVATION</t>
  </si>
  <si>
    <t>SANITARY SEWER SERVICE REPAIR</t>
  </si>
  <si>
    <t>SANITARY SEWER SERVICE LINER REPAIR</t>
  </si>
  <si>
    <t>TELEVISE SANITARY SEWER SERVICE - FROM CLEANOUT</t>
  </si>
  <si>
    <t>1” CURB STOP VALVE AND BOX  (ORISEAL VALVE AND BOX)</t>
  </si>
  <si>
    <t>SACRIFICIAL ANODE</t>
  </si>
  <si>
    <t>WATER UTILITY HOLE</t>
  </si>
  <si>
    <t>1" CORPORATION STOP</t>
  </si>
  <si>
    <t>PUBLIC LEAD SERVICE LINE REPLACEMENT - UP TO 1.5" COPPER</t>
  </si>
  <si>
    <t>PRIVATE LEAD SERVICE LINE REPLACEMENT - UP TO 1.5" COPPER</t>
  </si>
  <si>
    <t>CASTING ASSEMBLY SPECIAL</t>
  </si>
  <si>
    <t>FREEZING OF WATER SERVICES</t>
  </si>
  <si>
    <t>4" CONCRETE WALK</t>
  </si>
  <si>
    <t>CONCRETE CURB &amp; GUTTER DESIGN B-624 OR APPROVED TYPE</t>
  </si>
  <si>
    <t>6" CONCRETE DRIVEWAY PAVEMENT</t>
  </si>
  <si>
    <t>SQ. YD.</t>
  </si>
  <si>
    <t>TRAFFIC CONTROL</t>
  </si>
  <si>
    <t>ALTERNATE PEDESTRIAN ROUTE</t>
  </si>
  <si>
    <t>STORM DRAIN INLET PROTECTION</t>
  </si>
  <si>
    <t>SEDIMENT CONTROL LOG TYPE WOOD FIBER</t>
  </si>
  <si>
    <t>2575</t>
  </si>
  <si>
    <t>TURF AND EROSION CONTROL</t>
  </si>
  <si>
    <t>POTHOLING</t>
  </si>
  <si>
    <t>INTERNAL SERVICE LINE RECONNECTION</t>
  </si>
  <si>
    <t>INTERNAL SERVICE LINE RECONNECTION GREATER THAN 10'</t>
  </si>
  <si>
    <t>DIRECTIONAL BORING - ROCK DRILLING UP TO 2" COPPER</t>
  </si>
  <si>
    <t>BID FORM SUMMARY EVENT 1548</t>
  </si>
  <si>
    <t>Carl Bolander &amp; Sons</t>
  </si>
  <si>
    <t xml:space="preserve">TOTAL BID AMOUNT
</t>
  </si>
  <si>
    <t>Commerical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</si>
</sst>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1" applyNumberFormat="1" applyFont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6" xfId="1" applyNumberFormat="1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5" fillId="0" borderId="11" xfId="0" applyFont="1" applyBorder="1" applyAlignment="1">
      <alignment horizontal="right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64" fontId="5" fillId="3" borderId="9" xfId="1" applyNumberFormat="1" applyFont="1" applyFill="1" applyBorder="1" applyAlignment="1">
      <alignment horizontal="center" wrapText="1"/>
    </xf>
    <xf numFmtId="164" fontId="5" fillId="3" borderId="11" xfId="1" applyNumberFormat="1" applyFont="1" applyFill="1" applyBorder="1" applyAlignment="1">
      <alignment horizontal="center" wrapText="1"/>
    </xf>
    <xf numFmtId="164" fontId="4" fillId="2" borderId="15" xfId="0" applyNumberFormat="1" applyFont="1" applyFill="1" applyBorder="1" applyAlignment="1">
      <alignment horizontal="center" wrapText="1"/>
    </xf>
    <xf numFmtId="164" fontId="3" fillId="0" borderId="16" xfId="1" applyNumberFormat="1" applyFont="1" applyBorder="1" applyAlignment="1">
      <alignment wrapText="1"/>
    </xf>
    <xf numFmtId="164" fontId="3" fillId="0" borderId="16" xfId="1" applyNumberFormat="1" applyFont="1" applyFill="1" applyBorder="1" applyAlignment="1">
      <alignment wrapText="1"/>
    </xf>
    <xf numFmtId="164" fontId="3" fillId="0" borderId="17" xfId="1" applyNumberFormat="1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4" fontId="4" fillId="2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Border="1" applyAlignment="1">
      <alignment wrapText="1"/>
    </xf>
    <xf numFmtId="164" fontId="3" fillId="0" borderId="5" xfId="1" applyNumberFormat="1" applyFont="1" applyFill="1" applyBorder="1" applyAlignment="1">
      <alignment wrapText="1"/>
    </xf>
    <xf numFmtId="164" fontId="3" fillId="0" borderId="7" xfId="1" applyNumberFormat="1" applyFont="1" applyBorder="1" applyAlignment="1">
      <alignment wrapText="1"/>
    </xf>
    <xf numFmtId="0" fontId="2" fillId="0" borderId="19" xfId="0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right" wrapText="1"/>
    </xf>
    <xf numFmtId="164" fontId="3" fillId="0" borderId="5" xfId="1" applyNumberFormat="1" applyFont="1" applyFill="1" applyBorder="1" applyAlignment="1">
      <alignment horizontal="right" wrapText="1"/>
    </xf>
    <xf numFmtId="164" fontId="3" fillId="0" borderId="0" xfId="1" applyNumberFormat="1" applyFont="1" applyAlignment="1">
      <alignment horizontal="right" wrapText="1"/>
    </xf>
    <xf numFmtId="164" fontId="3" fillId="0" borderId="20" xfId="1" applyNumberFormat="1" applyFont="1" applyBorder="1" applyAlignment="1">
      <alignment horizontal="right" wrapText="1"/>
    </xf>
    <xf numFmtId="164" fontId="5" fillId="3" borderId="13" xfId="1" applyNumberFormat="1" applyFont="1" applyFill="1" applyBorder="1" applyAlignment="1">
      <alignment horizontal="center" wrapText="1"/>
    </xf>
    <xf numFmtId="164" fontId="5" fillId="3" borderId="19" xfId="1" applyNumberFormat="1" applyFont="1" applyFill="1" applyBorder="1" applyAlignment="1">
      <alignment horizontal="center" wrapText="1"/>
    </xf>
    <xf numFmtId="164" fontId="4" fillId="2" borderId="21" xfId="1" applyNumberFormat="1" applyFont="1" applyFill="1" applyBorder="1" applyAlignment="1">
      <alignment horizontal="center" wrapText="1"/>
    </xf>
    <xf numFmtId="164" fontId="4" fillId="2" borderId="22" xfId="0" applyNumberFormat="1" applyFont="1" applyFill="1" applyBorder="1" applyAlignment="1">
      <alignment horizontal="center" wrapText="1"/>
    </xf>
    <xf numFmtId="164" fontId="3" fillId="0" borderId="23" xfId="1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FEF9-9F8E-421C-9DE5-6C46A5ADD84E}">
  <dimension ref="A1:I46"/>
  <sheetViews>
    <sheetView tabSelected="1" workbookViewId="0">
      <selection activeCell="M45" sqref="M45"/>
    </sheetView>
  </sheetViews>
  <sheetFormatPr defaultColWidth="9.140625" defaultRowHeight="15" x14ac:dyDescent="0.25"/>
  <cols>
    <col min="1" max="1" width="5.5703125" style="1" customWidth="1"/>
    <col min="2" max="2" width="8.42578125" style="1" customWidth="1"/>
    <col min="3" max="3" width="29.5703125" style="1" customWidth="1"/>
    <col min="4" max="4" width="7.85546875" style="1" customWidth="1"/>
    <col min="5" max="5" width="11.85546875" style="1" customWidth="1"/>
    <col min="6" max="6" width="12" style="8" customWidth="1"/>
    <col min="7" max="7" width="18.28515625" style="7" customWidth="1"/>
    <col min="8" max="8" width="13.85546875" style="42" customWidth="1"/>
    <col min="9" max="9" width="20" style="7" customWidth="1"/>
    <col min="10" max="16384" width="9.140625" style="1"/>
  </cols>
  <sheetData>
    <row r="1" spans="1:9" ht="25.5" customHeight="1" thickBot="1" x14ac:dyDescent="0.35">
      <c r="A1" s="19" t="s">
        <v>60</v>
      </c>
      <c r="B1" s="20"/>
      <c r="C1" s="20"/>
      <c r="D1" s="20"/>
      <c r="E1" s="20"/>
      <c r="F1" s="20"/>
      <c r="G1" s="20"/>
      <c r="H1" s="20"/>
      <c r="I1" s="21"/>
    </row>
    <row r="2" spans="1:9" ht="24.75" customHeight="1" thickBot="1" x14ac:dyDescent="0.35">
      <c r="A2" s="23" t="s">
        <v>0</v>
      </c>
      <c r="B2" s="24"/>
      <c r="C2" s="24"/>
      <c r="D2" s="24"/>
      <c r="E2" s="24"/>
      <c r="F2" s="24"/>
      <c r="G2" s="24"/>
      <c r="H2" s="24"/>
      <c r="I2" s="39"/>
    </row>
    <row r="3" spans="1:9" ht="30.75" customHeight="1" thickBot="1" x14ac:dyDescent="0.35">
      <c r="A3" s="19"/>
      <c r="B3" s="20"/>
      <c r="C3" s="20"/>
      <c r="D3" s="20"/>
      <c r="E3" s="21"/>
      <c r="F3" s="19" t="s">
        <v>61</v>
      </c>
      <c r="G3" s="20"/>
      <c r="H3" s="31" t="s">
        <v>63</v>
      </c>
      <c r="I3" s="22"/>
    </row>
    <row r="4" spans="1:9" ht="43.5" x14ac:dyDescent="0.25">
      <c r="A4" s="10" t="s">
        <v>1</v>
      </c>
      <c r="B4" s="9" t="s">
        <v>2</v>
      </c>
      <c r="C4" s="9" t="s">
        <v>3</v>
      </c>
      <c r="D4" s="9" t="s">
        <v>4</v>
      </c>
      <c r="E4" s="32" t="s">
        <v>5</v>
      </c>
      <c r="F4" s="35" t="s">
        <v>6</v>
      </c>
      <c r="G4" s="27" t="s">
        <v>7</v>
      </c>
      <c r="H4" s="46" t="s">
        <v>6</v>
      </c>
      <c r="I4" s="47" t="s">
        <v>7</v>
      </c>
    </row>
    <row r="5" spans="1:9" ht="45" x14ac:dyDescent="0.25">
      <c r="A5" s="11">
        <v>1</v>
      </c>
      <c r="B5" s="2">
        <v>2000</v>
      </c>
      <c r="C5" s="3" t="s">
        <v>8</v>
      </c>
      <c r="D5" s="2">
        <v>1</v>
      </c>
      <c r="E5" s="33" t="s">
        <v>9</v>
      </c>
      <c r="F5" s="36">
        <v>43000</v>
      </c>
      <c r="G5" s="28">
        <f>D5*F5</f>
        <v>43000</v>
      </c>
      <c r="H5" s="40">
        <v>300000</v>
      </c>
      <c r="I5" s="12">
        <f>H5*D5</f>
        <v>300000</v>
      </c>
    </row>
    <row r="6" spans="1:9" ht="30" x14ac:dyDescent="0.25">
      <c r="A6" s="11">
        <v>2</v>
      </c>
      <c r="B6" s="2">
        <v>2021.501</v>
      </c>
      <c r="C6" s="3" t="s">
        <v>10</v>
      </c>
      <c r="D6" s="2">
        <v>25</v>
      </c>
      <c r="E6" s="33" t="s">
        <v>11</v>
      </c>
      <c r="F6" s="36">
        <v>4500</v>
      </c>
      <c r="G6" s="28">
        <f t="shared" ref="G6:G45" si="0">D6*F6</f>
        <v>112500</v>
      </c>
      <c r="H6" s="40">
        <v>6000</v>
      </c>
      <c r="I6" s="12">
        <f t="shared" ref="I6:I45" si="1">H6*D6</f>
        <v>150000</v>
      </c>
    </row>
    <row r="7" spans="1:9" ht="30" x14ac:dyDescent="0.25">
      <c r="A7" s="11">
        <v>3</v>
      </c>
      <c r="B7" s="2">
        <v>2104.5030000000002</v>
      </c>
      <c r="C7" s="3" t="s">
        <v>12</v>
      </c>
      <c r="D7" s="2">
        <v>100</v>
      </c>
      <c r="E7" s="33" t="s">
        <v>13</v>
      </c>
      <c r="F7" s="37">
        <v>2</v>
      </c>
      <c r="G7" s="28">
        <f t="shared" si="0"/>
        <v>200</v>
      </c>
      <c r="H7" s="41">
        <v>377</v>
      </c>
      <c r="I7" s="12">
        <f t="shared" si="1"/>
        <v>37700</v>
      </c>
    </row>
    <row r="8" spans="1:9" x14ac:dyDescent="0.25">
      <c r="A8" s="11">
        <v>4</v>
      </c>
      <c r="B8" s="2">
        <v>2104.5030000000002</v>
      </c>
      <c r="C8" s="3" t="s">
        <v>14</v>
      </c>
      <c r="D8" s="2">
        <v>800</v>
      </c>
      <c r="E8" s="33" t="s">
        <v>13</v>
      </c>
      <c r="F8" s="36">
        <v>4</v>
      </c>
      <c r="G8" s="28">
        <f t="shared" si="0"/>
        <v>3200</v>
      </c>
      <c r="H8" s="40">
        <v>60</v>
      </c>
      <c r="I8" s="12">
        <f t="shared" si="1"/>
        <v>48000</v>
      </c>
    </row>
    <row r="9" spans="1:9" x14ac:dyDescent="0.25">
      <c r="A9" s="11">
        <v>5</v>
      </c>
      <c r="B9" s="2">
        <v>2104.5070000000001</v>
      </c>
      <c r="C9" s="3" t="s">
        <v>15</v>
      </c>
      <c r="D9" s="2">
        <v>37</v>
      </c>
      <c r="E9" s="33" t="s">
        <v>16</v>
      </c>
      <c r="F9" s="36">
        <v>20</v>
      </c>
      <c r="G9" s="28">
        <f t="shared" si="0"/>
        <v>740</v>
      </c>
      <c r="H9" s="40">
        <v>972</v>
      </c>
      <c r="I9" s="12">
        <f t="shared" si="1"/>
        <v>35964</v>
      </c>
    </row>
    <row r="10" spans="1:9" x14ac:dyDescent="0.25">
      <c r="A10" s="11">
        <v>6</v>
      </c>
      <c r="B10" s="2">
        <v>2104.518</v>
      </c>
      <c r="C10" s="3" t="s">
        <v>17</v>
      </c>
      <c r="D10" s="2">
        <v>1500</v>
      </c>
      <c r="E10" s="33" t="s">
        <v>18</v>
      </c>
      <c r="F10" s="36">
        <v>1</v>
      </c>
      <c r="G10" s="28">
        <f t="shared" si="0"/>
        <v>1500</v>
      </c>
      <c r="H10" s="40">
        <v>40</v>
      </c>
      <c r="I10" s="12">
        <f t="shared" si="1"/>
        <v>60000</v>
      </c>
    </row>
    <row r="11" spans="1:9" ht="30" x14ac:dyDescent="0.25">
      <c r="A11" s="11">
        <v>7</v>
      </c>
      <c r="B11" s="4">
        <v>2104.5189999999998</v>
      </c>
      <c r="C11" s="5" t="s">
        <v>19</v>
      </c>
      <c r="D11" s="2">
        <v>15</v>
      </c>
      <c r="E11" s="33" t="s">
        <v>11</v>
      </c>
      <c r="F11" s="36">
        <v>2000</v>
      </c>
      <c r="G11" s="28">
        <f t="shared" si="0"/>
        <v>30000</v>
      </c>
      <c r="H11" s="40">
        <v>11466</v>
      </c>
      <c r="I11" s="12">
        <f t="shared" si="1"/>
        <v>171990</v>
      </c>
    </row>
    <row r="12" spans="1:9" ht="45" x14ac:dyDescent="0.25">
      <c r="A12" s="11">
        <v>8</v>
      </c>
      <c r="B12" s="2">
        <v>2105.607</v>
      </c>
      <c r="C12" s="3" t="s">
        <v>20</v>
      </c>
      <c r="D12" s="2">
        <v>15</v>
      </c>
      <c r="E12" s="33" t="s">
        <v>21</v>
      </c>
      <c r="F12" s="36">
        <v>35</v>
      </c>
      <c r="G12" s="28">
        <f t="shared" si="0"/>
        <v>525</v>
      </c>
      <c r="H12" s="40">
        <v>2264</v>
      </c>
      <c r="I12" s="12">
        <f t="shared" si="1"/>
        <v>33960</v>
      </c>
    </row>
    <row r="13" spans="1:9" ht="30" x14ac:dyDescent="0.25">
      <c r="A13" s="11">
        <v>9</v>
      </c>
      <c r="B13" s="4" t="s">
        <v>22</v>
      </c>
      <c r="C13" s="5" t="s">
        <v>23</v>
      </c>
      <c r="D13" s="2">
        <v>25</v>
      </c>
      <c r="E13" s="33" t="s">
        <v>24</v>
      </c>
      <c r="F13" s="36">
        <v>175</v>
      </c>
      <c r="G13" s="28">
        <f t="shared" si="0"/>
        <v>4375</v>
      </c>
      <c r="H13" s="40">
        <v>800</v>
      </c>
      <c r="I13" s="12">
        <f t="shared" si="1"/>
        <v>20000</v>
      </c>
    </row>
    <row r="14" spans="1:9" ht="30" x14ac:dyDescent="0.25">
      <c r="A14" s="11">
        <v>10</v>
      </c>
      <c r="B14" s="4" t="s">
        <v>25</v>
      </c>
      <c r="C14" s="5" t="s">
        <v>26</v>
      </c>
      <c r="D14" s="2">
        <v>2</v>
      </c>
      <c r="E14" s="33" t="s">
        <v>16</v>
      </c>
      <c r="F14" s="36">
        <v>500</v>
      </c>
      <c r="G14" s="28">
        <f t="shared" si="0"/>
        <v>1000</v>
      </c>
      <c r="H14" s="40">
        <v>7813</v>
      </c>
      <c r="I14" s="12">
        <f t="shared" si="1"/>
        <v>15626</v>
      </c>
    </row>
    <row r="15" spans="1:9" x14ac:dyDescent="0.25">
      <c r="A15" s="11">
        <v>11</v>
      </c>
      <c r="B15" s="2">
        <v>2211.509</v>
      </c>
      <c r="C15" s="3" t="s">
        <v>27</v>
      </c>
      <c r="D15" s="2">
        <v>57</v>
      </c>
      <c r="E15" s="33" t="s">
        <v>21</v>
      </c>
      <c r="F15" s="36">
        <v>30</v>
      </c>
      <c r="G15" s="28">
        <f t="shared" si="0"/>
        <v>1710</v>
      </c>
      <c r="H15" s="40">
        <v>842</v>
      </c>
      <c r="I15" s="12">
        <f t="shared" si="1"/>
        <v>47994</v>
      </c>
    </row>
    <row r="16" spans="1:9" ht="45" x14ac:dyDescent="0.25">
      <c r="A16" s="11">
        <v>12</v>
      </c>
      <c r="B16" s="2">
        <v>2360.509</v>
      </c>
      <c r="C16" s="3" t="s">
        <v>28</v>
      </c>
      <c r="D16" s="2">
        <v>40</v>
      </c>
      <c r="E16" s="33" t="s">
        <v>21</v>
      </c>
      <c r="F16" s="36">
        <v>200</v>
      </c>
      <c r="G16" s="28">
        <f t="shared" si="0"/>
        <v>8000</v>
      </c>
      <c r="H16" s="40">
        <v>1388</v>
      </c>
      <c r="I16" s="12">
        <f t="shared" si="1"/>
        <v>55520</v>
      </c>
    </row>
    <row r="17" spans="1:9" x14ac:dyDescent="0.25">
      <c r="A17" s="11">
        <v>13</v>
      </c>
      <c r="B17" s="2">
        <v>2451.6089999999999</v>
      </c>
      <c r="C17" s="3" t="s">
        <v>29</v>
      </c>
      <c r="D17" s="2">
        <v>213</v>
      </c>
      <c r="E17" s="33" t="s">
        <v>21</v>
      </c>
      <c r="F17" s="36">
        <v>18</v>
      </c>
      <c r="G17" s="28">
        <f t="shared" si="0"/>
        <v>3834</v>
      </c>
      <c r="H17" s="40">
        <v>125</v>
      </c>
      <c r="I17" s="12">
        <f t="shared" si="1"/>
        <v>26625</v>
      </c>
    </row>
    <row r="18" spans="1:9" x14ac:dyDescent="0.25">
      <c r="A18" s="11">
        <v>14</v>
      </c>
      <c r="B18" s="6">
        <v>2503.6030000000001</v>
      </c>
      <c r="C18" s="3" t="s">
        <v>30</v>
      </c>
      <c r="D18" s="2">
        <v>1750</v>
      </c>
      <c r="E18" s="33" t="s">
        <v>13</v>
      </c>
      <c r="F18" s="37">
        <v>7</v>
      </c>
      <c r="G18" s="29">
        <f t="shared" si="0"/>
        <v>12250</v>
      </c>
      <c r="H18" s="41">
        <v>48</v>
      </c>
      <c r="I18" s="12">
        <f t="shared" si="1"/>
        <v>84000</v>
      </c>
    </row>
    <row r="19" spans="1:9" x14ac:dyDescent="0.25">
      <c r="A19" s="11">
        <v>15</v>
      </c>
      <c r="B19" s="6">
        <v>2503.6030000000001</v>
      </c>
      <c r="C19" s="3" t="s">
        <v>31</v>
      </c>
      <c r="D19" s="2">
        <v>10</v>
      </c>
      <c r="E19" s="33" t="s">
        <v>11</v>
      </c>
      <c r="F19" s="36">
        <v>800</v>
      </c>
      <c r="G19" s="28">
        <f t="shared" si="0"/>
        <v>8000</v>
      </c>
      <c r="H19" s="40">
        <v>3500</v>
      </c>
      <c r="I19" s="12">
        <f t="shared" si="1"/>
        <v>35000</v>
      </c>
    </row>
    <row r="20" spans="1:9" ht="30" x14ac:dyDescent="0.25">
      <c r="A20" s="11">
        <v>16</v>
      </c>
      <c r="B20" s="4">
        <v>2503.6030000000001</v>
      </c>
      <c r="C20" s="5" t="s">
        <v>32</v>
      </c>
      <c r="D20" s="2">
        <v>2250</v>
      </c>
      <c r="E20" s="33" t="s">
        <v>13</v>
      </c>
      <c r="F20" s="37">
        <v>5</v>
      </c>
      <c r="G20" s="29">
        <f t="shared" si="0"/>
        <v>11250</v>
      </c>
      <c r="H20" s="41">
        <v>75</v>
      </c>
      <c r="I20" s="12">
        <f t="shared" si="1"/>
        <v>168750</v>
      </c>
    </row>
    <row r="21" spans="1:9" ht="30" x14ac:dyDescent="0.25">
      <c r="A21" s="11">
        <v>17</v>
      </c>
      <c r="B21" s="2">
        <v>2503.6019999999999</v>
      </c>
      <c r="C21" s="3" t="s">
        <v>33</v>
      </c>
      <c r="D21" s="2">
        <v>2</v>
      </c>
      <c r="E21" s="33" t="s">
        <v>11</v>
      </c>
      <c r="F21" s="36">
        <v>5400</v>
      </c>
      <c r="G21" s="28">
        <f t="shared" si="0"/>
        <v>10800</v>
      </c>
      <c r="H21" s="40">
        <v>19500</v>
      </c>
      <c r="I21" s="12">
        <f t="shared" si="1"/>
        <v>39000</v>
      </c>
    </row>
    <row r="22" spans="1:9" ht="45" x14ac:dyDescent="0.25">
      <c r="A22" s="11">
        <v>18</v>
      </c>
      <c r="B22" s="2">
        <v>2503.6019999999999</v>
      </c>
      <c r="C22" s="3" t="s">
        <v>34</v>
      </c>
      <c r="D22" s="2">
        <v>2</v>
      </c>
      <c r="E22" s="33" t="s">
        <v>11</v>
      </c>
      <c r="F22" s="36">
        <v>3500</v>
      </c>
      <c r="G22" s="28">
        <f t="shared" si="0"/>
        <v>7000</v>
      </c>
      <c r="H22" s="40">
        <v>21300</v>
      </c>
      <c r="I22" s="12">
        <f t="shared" si="1"/>
        <v>42600</v>
      </c>
    </row>
    <row r="23" spans="1:9" ht="30" x14ac:dyDescent="0.25">
      <c r="A23" s="11">
        <v>19</v>
      </c>
      <c r="B23" s="2">
        <v>2503.6030000000001</v>
      </c>
      <c r="C23" s="3" t="s">
        <v>35</v>
      </c>
      <c r="D23" s="2">
        <v>20</v>
      </c>
      <c r="E23" s="33" t="s">
        <v>13</v>
      </c>
      <c r="F23" s="36">
        <v>500</v>
      </c>
      <c r="G23" s="28">
        <f t="shared" si="0"/>
        <v>10000</v>
      </c>
      <c r="H23" s="40">
        <v>1971</v>
      </c>
      <c r="I23" s="12">
        <f t="shared" si="1"/>
        <v>39420</v>
      </c>
    </row>
    <row r="24" spans="1:9" ht="30" x14ac:dyDescent="0.25">
      <c r="A24" s="11">
        <v>20</v>
      </c>
      <c r="B24" s="2">
        <v>2503.6030000000001</v>
      </c>
      <c r="C24" s="3" t="s">
        <v>36</v>
      </c>
      <c r="D24" s="2">
        <v>30</v>
      </c>
      <c r="E24" s="33" t="s">
        <v>13</v>
      </c>
      <c r="F24" s="36">
        <v>200</v>
      </c>
      <c r="G24" s="28">
        <f t="shared" si="0"/>
        <v>6000</v>
      </c>
      <c r="H24" s="40">
        <v>2340</v>
      </c>
      <c r="I24" s="12">
        <f t="shared" si="1"/>
        <v>70200</v>
      </c>
    </row>
    <row r="25" spans="1:9" ht="45" x14ac:dyDescent="0.25">
      <c r="A25" s="11">
        <v>21</v>
      </c>
      <c r="B25" s="2">
        <v>2503.6030000000001</v>
      </c>
      <c r="C25" s="3" t="s">
        <v>37</v>
      </c>
      <c r="D25" s="2">
        <v>3100</v>
      </c>
      <c r="E25" s="33" t="s">
        <v>13</v>
      </c>
      <c r="F25" s="36">
        <v>2</v>
      </c>
      <c r="G25" s="28">
        <f t="shared" si="0"/>
        <v>6200</v>
      </c>
      <c r="H25" s="40">
        <v>68</v>
      </c>
      <c r="I25" s="12">
        <f t="shared" si="1"/>
        <v>210800</v>
      </c>
    </row>
    <row r="26" spans="1:9" ht="45" x14ac:dyDescent="0.25">
      <c r="A26" s="11">
        <v>22</v>
      </c>
      <c r="B26" s="2">
        <v>2504.6019999999999</v>
      </c>
      <c r="C26" s="3" t="s">
        <v>38</v>
      </c>
      <c r="D26" s="2">
        <v>20</v>
      </c>
      <c r="E26" s="33" t="s">
        <v>11</v>
      </c>
      <c r="F26" s="36">
        <v>2500</v>
      </c>
      <c r="G26" s="28">
        <f t="shared" si="0"/>
        <v>50000</v>
      </c>
      <c r="H26" s="40">
        <v>2350</v>
      </c>
      <c r="I26" s="12">
        <f t="shared" si="1"/>
        <v>47000</v>
      </c>
    </row>
    <row r="27" spans="1:9" x14ac:dyDescent="0.25">
      <c r="A27" s="11">
        <v>23</v>
      </c>
      <c r="B27" s="4">
        <v>2504.6019999999999</v>
      </c>
      <c r="C27" s="5" t="s">
        <v>39</v>
      </c>
      <c r="D27" s="2">
        <v>5</v>
      </c>
      <c r="E27" s="33" t="s">
        <v>11</v>
      </c>
      <c r="F27" s="36">
        <v>800</v>
      </c>
      <c r="G27" s="28">
        <f t="shared" si="0"/>
        <v>4000</v>
      </c>
      <c r="H27" s="40">
        <v>5500</v>
      </c>
      <c r="I27" s="12">
        <f t="shared" si="1"/>
        <v>27500</v>
      </c>
    </row>
    <row r="28" spans="1:9" x14ac:dyDescent="0.25">
      <c r="A28" s="11">
        <v>24</v>
      </c>
      <c r="B28" s="2">
        <v>2504.6019999999999</v>
      </c>
      <c r="C28" s="3" t="s">
        <v>40</v>
      </c>
      <c r="D28" s="2">
        <v>1</v>
      </c>
      <c r="E28" s="33" t="s">
        <v>11</v>
      </c>
      <c r="F28" s="36">
        <v>500</v>
      </c>
      <c r="G28" s="28">
        <f t="shared" si="0"/>
        <v>500</v>
      </c>
      <c r="H28" s="40">
        <v>10655</v>
      </c>
      <c r="I28" s="12">
        <f t="shared" si="1"/>
        <v>10655</v>
      </c>
    </row>
    <row r="29" spans="1:9" x14ac:dyDescent="0.25">
      <c r="A29" s="11">
        <v>25</v>
      </c>
      <c r="B29" s="2">
        <v>2504.6019999999999</v>
      </c>
      <c r="C29" s="3" t="s">
        <v>41</v>
      </c>
      <c r="D29" s="2">
        <v>20</v>
      </c>
      <c r="E29" s="33" t="s">
        <v>11</v>
      </c>
      <c r="F29" s="36">
        <v>2600</v>
      </c>
      <c r="G29" s="28">
        <f t="shared" si="0"/>
        <v>52000</v>
      </c>
      <c r="H29" s="40">
        <v>7283</v>
      </c>
      <c r="I29" s="12">
        <f t="shared" si="1"/>
        <v>145660</v>
      </c>
    </row>
    <row r="30" spans="1:9" ht="45" x14ac:dyDescent="0.25">
      <c r="A30" s="11">
        <v>26</v>
      </c>
      <c r="B30" s="2">
        <v>2504.6030000000001</v>
      </c>
      <c r="C30" s="3" t="s">
        <v>42</v>
      </c>
      <c r="D30" s="2">
        <v>480</v>
      </c>
      <c r="E30" s="33" t="s">
        <v>13</v>
      </c>
      <c r="F30" s="36">
        <v>75</v>
      </c>
      <c r="G30" s="28">
        <f t="shared" si="0"/>
        <v>36000</v>
      </c>
      <c r="H30" s="40">
        <v>890</v>
      </c>
      <c r="I30" s="12">
        <f t="shared" si="1"/>
        <v>427200</v>
      </c>
    </row>
    <row r="31" spans="1:9" ht="45" x14ac:dyDescent="0.25">
      <c r="A31" s="11">
        <v>27</v>
      </c>
      <c r="B31" s="2">
        <v>2504.6039999999998</v>
      </c>
      <c r="C31" s="3" t="s">
        <v>43</v>
      </c>
      <c r="D31" s="2">
        <v>148</v>
      </c>
      <c r="E31" s="33" t="s">
        <v>13</v>
      </c>
      <c r="F31" s="36">
        <v>95</v>
      </c>
      <c r="G31" s="28">
        <f t="shared" si="0"/>
        <v>14060</v>
      </c>
      <c r="H31" s="40">
        <v>685</v>
      </c>
      <c r="I31" s="12">
        <f t="shared" si="1"/>
        <v>101380</v>
      </c>
    </row>
    <row r="32" spans="1:9" ht="30" x14ac:dyDescent="0.25">
      <c r="A32" s="11">
        <v>28</v>
      </c>
      <c r="B32" s="4">
        <v>2506.6019999999999</v>
      </c>
      <c r="C32" s="5" t="s">
        <v>44</v>
      </c>
      <c r="D32" s="2">
        <v>10</v>
      </c>
      <c r="E32" s="33" t="s">
        <v>11</v>
      </c>
      <c r="F32" s="36">
        <v>140</v>
      </c>
      <c r="G32" s="28">
        <f t="shared" si="0"/>
        <v>1400</v>
      </c>
      <c r="H32" s="40">
        <v>1100</v>
      </c>
      <c r="I32" s="12">
        <f t="shared" si="1"/>
        <v>11000</v>
      </c>
    </row>
    <row r="33" spans="1:9" ht="30" x14ac:dyDescent="0.25">
      <c r="A33" s="11">
        <v>29</v>
      </c>
      <c r="B33" s="2">
        <v>2504.605</v>
      </c>
      <c r="C33" s="3" t="s">
        <v>45</v>
      </c>
      <c r="D33" s="2">
        <v>2</v>
      </c>
      <c r="E33" s="33" t="s">
        <v>11</v>
      </c>
      <c r="F33" s="37">
        <v>400</v>
      </c>
      <c r="G33" s="28">
        <f t="shared" si="0"/>
        <v>800</v>
      </c>
      <c r="H33" s="41">
        <v>13860</v>
      </c>
      <c r="I33" s="12">
        <f t="shared" si="1"/>
        <v>27720</v>
      </c>
    </row>
    <row r="34" spans="1:9" x14ac:dyDescent="0.25">
      <c r="A34" s="11">
        <v>30</v>
      </c>
      <c r="B34" s="2">
        <v>2521.518</v>
      </c>
      <c r="C34" s="3" t="s">
        <v>46</v>
      </c>
      <c r="D34" s="2">
        <v>1500</v>
      </c>
      <c r="E34" s="33" t="s">
        <v>18</v>
      </c>
      <c r="F34" s="36">
        <v>14</v>
      </c>
      <c r="G34" s="28">
        <f t="shared" si="0"/>
        <v>21000</v>
      </c>
      <c r="H34" s="40">
        <v>22</v>
      </c>
      <c r="I34" s="12">
        <f t="shared" si="1"/>
        <v>33000</v>
      </c>
    </row>
    <row r="35" spans="1:9" ht="45" x14ac:dyDescent="0.25">
      <c r="A35" s="11">
        <v>31</v>
      </c>
      <c r="B35" s="2">
        <v>2531.5030000000002</v>
      </c>
      <c r="C35" s="3" t="s">
        <v>47</v>
      </c>
      <c r="D35" s="2">
        <v>100</v>
      </c>
      <c r="E35" s="33" t="s">
        <v>13</v>
      </c>
      <c r="F35" s="36">
        <v>70</v>
      </c>
      <c r="G35" s="28">
        <f t="shared" si="0"/>
        <v>7000</v>
      </c>
      <c r="H35" s="40">
        <v>575</v>
      </c>
      <c r="I35" s="12">
        <f t="shared" si="1"/>
        <v>57500</v>
      </c>
    </row>
    <row r="36" spans="1:9" ht="30" x14ac:dyDescent="0.25">
      <c r="A36" s="11">
        <v>32</v>
      </c>
      <c r="B36" s="4">
        <v>2531.5039999999999</v>
      </c>
      <c r="C36" s="5" t="s">
        <v>48</v>
      </c>
      <c r="D36" s="2">
        <v>5</v>
      </c>
      <c r="E36" s="33" t="s">
        <v>49</v>
      </c>
      <c r="F36" s="36">
        <v>240</v>
      </c>
      <c r="G36" s="28">
        <f t="shared" si="0"/>
        <v>1200</v>
      </c>
      <c r="H36" s="40">
        <v>1250</v>
      </c>
      <c r="I36" s="12">
        <f t="shared" si="1"/>
        <v>6250</v>
      </c>
    </row>
    <row r="37" spans="1:9" x14ac:dyDescent="0.25">
      <c r="A37" s="11">
        <v>33</v>
      </c>
      <c r="B37" s="2">
        <v>2563.6010000000001</v>
      </c>
      <c r="C37" s="3" t="s">
        <v>50</v>
      </c>
      <c r="D37" s="2">
        <v>25</v>
      </c>
      <c r="E37" s="33" t="s">
        <v>11</v>
      </c>
      <c r="F37" s="36">
        <v>1000</v>
      </c>
      <c r="G37" s="28">
        <f t="shared" si="0"/>
        <v>25000</v>
      </c>
      <c r="H37" s="40">
        <v>2000</v>
      </c>
      <c r="I37" s="12">
        <f t="shared" si="1"/>
        <v>50000</v>
      </c>
    </row>
    <row r="38" spans="1:9" ht="30" x14ac:dyDescent="0.25">
      <c r="A38" s="11">
        <v>34</v>
      </c>
      <c r="B38" s="4">
        <v>2563.6010000000001</v>
      </c>
      <c r="C38" s="5" t="s">
        <v>51</v>
      </c>
      <c r="D38" s="2">
        <v>25</v>
      </c>
      <c r="E38" s="33" t="s">
        <v>9</v>
      </c>
      <c r="F38" s="36">
        <v>200</v>
      </c>
      <c r="G38" s="28">
        <f t="shared" si="0"/>
        <v>5000</v>
      </c>
      <c r="H38" s="40">
        <v>4000</v>
      </c>
      <c r="I38" s="12">
        <f t="shared" si="1"/>
        <v>100000</v>
      </c>
    </row>
    <row r="39" spans="1:9" ht="30" x14ac:dyDescent="0.25">
      <c r="A39" s="11">
        <v>35</v>
      </c>
      <c r="B39" s="4">
        <v>2573.502</v>
      </c>
      <c r="C39" s="5" t="s">
        <v>52</v>
      </c>
      <c r="D39" s="2">
        <v>50</v>
      </c>
      <c r="E39" s="33" t="s">
        <v>11</v>
      </c>
      <c r="F39" s="36">
        <v>250</v>
      </c>
      <c r="G39" s="28">
        <f t="shared" si="0"/>
        <v>12500</v>
      </c>
      <c r="H39" s="40">
        <v>1100</v>
      </c>
      <c r="I39" s="12">
        <f t="shared" si="1"/>
        <v>55000</v>
      </c>
    </row>
    <row r="40" spans="1:9" ht="30" x14ac:dyDescent="0.25">
      <c r="A40" s="11">
        <v>36</v>
      </c>
      <c r="B40" s="2">
        <v>2573.5030000000002</v>
      </c>
      <c r="C40" s="3" t="s">
        <v>53</v>
      </c>
      <c r="D40" s="2">
        <v>100</v>
      </c>
      <c r="E40" s="33" t="s">
        <v>13</v>
      </c>
      <c r="F40" s="36">
        <v>4</v>
      </c>
      <c r="G40" s="28">
        <f t="shared" si="0"/>
        <v>400</v>
      </c>
      <c r="H40" s="40">
        <v>26</v>
      </c>
      <c r="I40" s="12">
        <f t="shared" si="1"/>
        <v>2600</v>
      </c>
    </row>
    <row r="41" spans="1:9" ht="30" x14ac:dyDescent="0.25">
      <c r="A41" s="11">
        <v>37</v>
      </c>
      <c r="B41" s="4" t="s">
        <v>54</v>
      </c>
      <c r="C41" s="5" t="s">
        <v>55</v>
      </c>
      <c r="D41" s="2">
        <v>1</v>
      </c>
      <c r="E41" s="33" t="s">
        <v>9</v>
      </c>
      <c r="F41" s="36">
        <v>5000</v>
      </c>
      <c r="G41" s="28">
        <f t="shared" si="0"/>
        <v>5000</v>
      </c>
      <c r="H41" s="40">
        <v>165000</v>
      </c>
      <c r="I41" s="12">
        <f t="shared" si="1"/>
        <v>165000</v>
      </c>
    </row>
    <row r="42" spans="1:9" x14ac:dyDescent="0.25">
      <c r="A42" s="11">
        <v>38</v>
      </c>
      <c r="B42" s="4">
        <v>3001</v>
      </c>
      <c r="C42" s="5" t="s">
        <v>56</v>
      </c>
      <c r="D42" s="2">
        <v>50</v>
      </c>
      <c r="E42" s="33" t="s">
        <v>11</v>
      </c>
      <c r="F42" s="36">
        <v>700</v>
      </c>
      <c r="G42" s="28">
        <f t="shared" si="0"/>
        <v>35000</v>
      </c>
      <c r="H42" s="40">
        <v>1500</v>
      </c>
      <c r="I42" s="12">
        <f t="shared" si="1"/>
        <v>75000</v>
      </c>
    </row>
    <row r="43" spans="1:9" ht="30" x14ac:dyDescent="0.25">
      <c r="A43" s="11">
        <v>39</v>
      </c>
      <c r="B43" s="4">
        <v>3003</v>
      </c>
      <c r="C43" s="5" t="s">
        <v>57</v>
      </c>
      <c r="D43" s="2">
        <v>25</v>
      </c>
      <c r="E43" s="33" t="s">
        <v>11</v>
      </c>
      <c r="F43" s="36">
        <v>2500</v>
      </c>
      <c r="G43" s="28">
        <f t="shared" si="0"/>
        <v>62500</v>
      </c>
      <c r="H43" s="40">
        <v>8500</v>
      </c>
      <c r="I43" s="12">
        <f t="shared" si="1"/>
        <v>212500</v>
      </c>
    </row>
    <row r="44" spans="1:9" ht="45" x14ac:dyDescent="0.25">
      <c r="A44" s="11">
        <v>40</v>
      </c>
      <c r="B44" s="4">
        <v>3004</v>
      </c>
      <c r="C44" s="5" t="s">
        <v>58</v>
      </c>
      <c r="D44" s="2">
        <v>100</v>
      </c>
      <c r="E44" s="33" t="s">
        <v>13</v>
      </c>
      <c r="F44" s="36">
        <v>25</v>
      </c>
      <c r="G44" s="28">
        <f t="shared" si="0"/>
        <v>2500</v>
      </c>
      <c r="H44" s="40">
        <v>950</v>
      </c>
      <c r="I44" s="12">
        <f t="shared" si="1"/>
        <v>95000</v>
      </c>
    </row>
    <row r="45" spans="1:9" ht="45.75" thickBot="1" x14ac:dyDescent="0.3">
      <c r="A45" s="13">
        <v>41</v>
      </c>
      <c r="B45" s="14">
        <v>2504.6039999999998</v>
      </c>
      <c r="C45" s="15" t="s">
        <v>59</v>
      </c>
      <c r="D45" s="14">
        <v>400</v>
      </c>
      <c r="E45" s="34" t="s">
        <v>13</v>
      </c>
      <c r="F45" s="38">
        <v>130</v>
      </c>
      <c r="G45" s="30">
        <f t="shared" si="0"/>
        <v>52000</v>
      </c>
      <c r="H45" s="43">
        <v>2500</v>
      </c>
      <c r="I45" s="48">
        <f t="shared" si="1"/>
        <v>1000000</v>
      </c>
    </row>
    <row r="46" spans="1:9" ht="37.5" customHeight="1" thickBot="1" x14ac:dyDescent="0.3">
      <c r="A46" s="16">
        <v>42</v>
      </c>
      <c r="B46" s="17" t="s">
        <v>62</v>
      </c>
      <c r="C46" s="18"/>
      <c r="D46" s="18"/>
      <c r="E46" s="18"/>
      <c r="F46" s="26">
        <f>SUM(G5:G45)</f>
        <v>669944</v>
      </c>
      <c r="G46" s="25"/>
      <c r="H46" s="44">
        <f>SUM(I5:I45)</f>
        <v>4343114</v>
      </c>
      <c r="I46" s="45"/>
    </row>
  </sheetData>
  <mergeCells count="8">
    <mergeCell ref="H3:I3"/>
    <mergeCell ref="A1:I1"/>
    <mergeCell ref="A2:I2"/>
    <mergeCell ref="F46:G46"/>
    <mergeCell ref="B46:E46"/>
    <mergeCell ref="H46:I46"/>
    <mergeCell ref="A3:E3"/>
    <mergeCell ref="F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B4123-46A3-4428-B403-F38352C86B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FFA08-7F9D-47BF-BBD7-EEBF9C503F25}">
  <ds:schemaRefs>
    <ds:schemaRef ds:uri="37113ef0-d53c-44ae-b3fd-b1e91623a2df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f010f27-7853-4733-92b9-64a8c968f2f9"/>
    <ds:schemaRef ds:uri="http://www.w3.org/XML/1998/namespace"/>
    <ds:schemaRef ds:uri="http://purl.org/dc/dcmitype/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165246-5A0B-4653-8494-E5DEAAD67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Queenie Tran</cp:lastModifiedBy>
  <cp:revision/>
  <dcterms:created xsi:type="dcterms:W3CDTF">2024-03-21T14:28:54Z</dcterms:created>
  <dcterms:modified xsi:type="dcterms:W3CDTF">2025-04-04T19:40:17Z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