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535 (1525)-21-RFB-PARKS-PHALEN TRANSPORTATION IMPROVEMENT-BRYAN MURPHY/"/>
    </mc:Choice>
  </mc:AlternateContent>
  <xr:revisionPtr revIDLastSave="120" documentId="8_{C24D44A4-C291-4586-BE82-511602FDBE58}" xr6:coauthVersionLast="47" xr6:coauthVersionMax="47" xr10:uidLastSave="{19A9895F-928E-4D23-A679-78591EA72E1C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1" l="1"/>
  <c r="D13" i="1" l="1"/>
  <c r="A7" i="1" l="1"/>
  <c r="A8" i="1" s="1"/>
  <c r="A9" i="1" s="1"/>
  <c r="A10" i="1" s="1"/>
  <c r="A11" i="1" l="1"/>
  <c r="A12" i="1" l="1"/>
  <c r="A13" i="1" s="1"/>
  <c r="A15" i="1" s="1"/>
  <c r="A16" i="1" s="1"/>
  <c r="A18" i="1" s="1"/>
  <c r="A19" i="1" l="1"/>
  <c r="A20" i="1" s="1"/>
  <c r="A21" i="1" s="1"/>
</calcChain>
</file>

<file path=xl/sharedStrings.xml><?xml version="1.0" encoding="utf-8"?>
<sst xmlns="http://schemas.openxmlformats.org/spreadsheetml/2006/main" count="57" uniqueCount="37">
  <si>
    <t>LINE</t>
  </si>
  <si>
    <t xml:space="preserve">  ITEM</t>
  </si>
  <si>
    <t>UNIT</t>
  </si>
  <si>
    <t>AMOUNT</t>
  </si>
  <si>
    <t>NO.</t>
  </si>
  <si>
    <t>LUMP SUM</t>
  </si>
  <si>
    <t xml:space="preserve"> </t>
  </si>
  <si>
    <t>UNIT PRICE ITEMS</t>
  </si>
  <si>
    <t>SF</t>
  </si>
  <si>
    <t>Unit Price D: Coniferous Tree as described in the plan sheets and specifications.</t>
  </si>
  <si>
    <t>EA</t>
  </si>
  <si>
    <t>Phalen Transportation Improvements - Phase III Channel Area</t>
  </si>
  <si>
    <t>ADD ALTERNATE ITEMS</t>
  </si>
  <si>
    <t>Add Alternate #2: Includes all work to plant deciduous and coniferous trees including all soil, mulch, plant material and labor.</t>
  </si>
  <si>
    <t>TOTAL LUMP SUM BASE BID (Includes all work described in the bid documents- including items 1-7 above, with the exception of Bid Alternates.)</t>
  </si>
  <si>
    <r>
      <rPr>
        <u/>
        <sz val="12"/>
        <color theme="1"/>
        <rFont val="Times New Roman"/>
        <family val="1"/>
      </rPr>
      <t>Division 01 General Requirements:</t>
    </r>
    <r>
      <rPr>
        <sz val="12"/>
        <color theme="1"/>
        <rFont val="Times New Roman"/>
        <family val="1"/>
      </rPr>
      <t xml:space="preserve"> (Includes all work described in the bid documents within Division 01 General Requirements, with the exception of Bid Alternates). </t>
    </r>
  </si>
  <si>
    <r>
      <rPr>
        <u/>
        <sz val="12"/>
        <color theme="1"/>
        <rFont val="Times New Roman"/>
        <family val="1"/>
      </rPr>
      <t>Division 02 Existing Conditions:</t>
    </r>
    <r>
      <rPr>
        <sz val="12"/>
        <color theme="1"/>
        <rFont val="Times New Roman"/>
        <family val="1"/>
      </rPr>
      <t xml:space="preserve"> (Includes all work described in the bid documents within Division 02 Existing Conditions, with the exception of Bid Alternates). </t>
    </r>
  </si>
  <si>
    <r>
      <rPr>
        <u/>
        <sz val="12"/>
        <color theme="1"/>
        <rFont val="Times New Roman"/>
        <family val="1"/>
      </rPr>
      <t>Division 03 Concrete:</t>
    </r>
    <r>
      <rPr>
        <sz val="12"/>
        <color theme="1"/>
        <rFont val="Times New Roman"/>
        <family val="1"/>
      </rPr>
      <t xml:space="preserve"> (Includes all work described in the bid documents within Division 03 Concrete, with the exception of Bid Alternates). </t>
    </r>
  </si>
  <si>
    <r>
      <rPr>
        <u/>
        <sz val="12"/>
        <color theme="1"/>
        <rFont val="Times New Roman"/>
        <family val="1"/>
      </rPr>
      <t>Division 26 Electrical and Lighting:</t>
    </r>
    <r>
      <rPr>
        <sz val="12"/>
        <color theme="1"/>
        <rFont val="Times New Roman"/>
        <family val="1"/>
      </rPr>
      <t xml:space="preserve"> (Includes all work described in the bid documents within Division 26 Electrical and Lighting, with the exception of Bid Alternates).</t>
    </r>
  </si>
  <si>
    <r>
      <rPr>
        <u/>
        <sz val="12"/>
        <color theme="1"/>
        <rFont val="Times New Roman"/>
        <family val="1"/>
      </rPr>
      <t>Division 31 Earthwork:</t>
    </r>
    <r>
      <rPr>
        <sz val="12"/>
        <color theme="1"/>
        <rFont val="Times New Roman"/>
        <family val="1"/>
      </rPr>
      <t xml:space="preserve"> (Includes all work described in the bid documents within Division 31 Earthwork, with the exception of Bid Alternates). </t>
    </r>
  </si>
  <si>
    <r>
      <rPr>
        <u/>
        <sz val="12"/>
        <color theme="1"/>
        <rFont val="Times New Roman"/>
        <family val="1"/>
      </rPr>
      <t xml:space="preserve">Division 32 Exterior Improvements: </t>
    </r>
    <r>
      <rPr>
        <sz val="12"/>
        <color theme="1"/>
        <rFont val="Times New Roman"/>
        <family val="1"/>
      </rPr>
      <t xml:space="preserve">(Includes all work described in the bid documents within Division 32 Exterior Improvements, with the exception of Bid Alternates). </t>
    </r>
  </si>
  <si>
    <r>
      <rPr>
        <u/>
        <sz val="12"/>
        <color theme="1"/>
        <rFont val="Times New Roman"/>
        <family val="1"/>
      </rPr>
      <t>Division 33 Site Utilities:</t>
    </r>
    <r>
      <rPr>
        <sz val="12"/>
        <color theme="1"/>
        <rFont val="Times New Roman"/>
        <family val="1"/>
      </rPr>
      <t xml:space="preserve"> (Includes all work described in the bid documents within Division 33 Site Utilities, with the exception of Bid Alternates). </t>
    </r>
  </si>
  <si>
    <r>
      <rPr>
        <u/>
        <sz val="12"/>
        <color theme="1"/>
        <rFont val="Times New Roman"/>
        <family val="1"/>
      </rPr>
      <t>Add Alternate #1</t>
    </r>
    <r>
      <rPr>
        <sz val="12"/>
        <color theme="1"/>
        <rFont val="Times New Roman"/>
        <family val="1"/>
      </rPr>
      <t>: Includes all work to furnish and install drinking fountain including piping, water connections, and equipment, permits, and labor.</t>
    </r>
  </si>
  <si>
    <r>
      <t>Unit Price A: 4" Concrete Paving:</t>
    </r>
    <r>
      <rPr>
        <sz val="12"/>
        <color theme="1"/>
        <rFont val="Times New Roman"/>
        <family val="1"/>
      </rPr>
      <t xml:space="preserve"> Unit price for supplying and installing 4” thick concrete paving as described in the plan sheets and specifications.</t>
    </r>
  </si>
  <si>
    <r>
      <t>Unit Price B: 6" Heavy Duty Concrete Paving:</t>
    </r>
    <r>
      <rPr>
        <sz val="12"/>
        <color theme="1"/>
        <rFont val="Times New Roman"/>
        <family val="1"/>
      </rPr>
      <t xml:space="preserve"> Unit price for supplying and installing 6” Heavy Duty Concrete Paving as described in the plan sheets and specifications.</t>
    </r>
  </si>
  <si>
    <r>
      <t>Unit Price C: Deciduous Tree</t>
    </r>
    <r>
      <rPr>
        <sz val="12"/>
        <color theme="1"/>
        <rFont val="Times New Roman"/>
        <family val="1"/>
      </rPr>
      <t xml:space="preserve"> as described in the plan sheets and specifications.</t>
    </r>
  </si>
  <si>
    <t>BID FORM SUMMARY EVENT 1535</t>
  </si>
  <si>
    <t>Rachel Contracting</t>
  </si>
  <si>
    <t>Bituminous Roadways</t>
  </si>
  <si>
    <t>Max Steininger</t>
  </si>
  <si>
    <t>Urban Companies</t>
  </si>
  <si>
    <t>Thomas &amp; Sons</t>
  </si>
  <si>
    <t>Albrecht Company</t>
  </si>
  <si>
    <t>Stephan Mclafferty</t>
  </si>
  <si>
    <t>New Look Contracting</t>
  </si>
  <si>
    <t>Blackstone Contracting</t>
  </si>
  <si>
    <t>Veit&amp;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</si>
</sst>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theme="0"/>
      <name val="Times New Roman"/>
      <family val="1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7" applyNumberFormat="0" applyAlignment="0" applyProtection="0"/>
  </cellStyleXfs>
  <cellXfs count="5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3" borderId="8" xfId="0" applyFont="1" applyFill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3" borderId="5" xfId="0" applyFont="1" applyFill="1" applyBorder="1" applyAlignment="1">
      <alignment wrapText="1"/>
    </xf>
    <xf numFmtId="164" fontId="7" fillId="0" borderId="18" xfId="0" applyNumberFormat="1" applyFont="1" applyBorder="1" applyAlignment="1">
      <alignment horizontal="center" wrapText="1"/>
    </xf>
    <xf numFmtId="164" fontId="7" fillId="0" borderId="19" xfId="0" applyNumberFormat="1" applyFont="1" applyBorder="1" applyAlignment="1">
      <alignment horizontal="center" wrapText="1"/>
    </xf>
    <xf numFmtId="164" fontId="7" fillId="0" borderId="20" xfId="0" applyNumberFormat="1" applyFont="1" applyBorder="1" applyAlignment="1">
      <alignment wrapText="1"/>
    </xf>
    <xf numFmtId="164" fontId="7" fillId="0" borderId="21" xfId="0" applyNumberFormat="1" applyFont="1" applyBorder="1" applyAlignment="1">
      <alignment wrapText="1"/>
    </xf>
    <xf numFmtId="164" fontId="8" fillId="4" borderId="22" xfId="0" applyNumberFormat="1" applyFont="1" applyFill="1" applyBorder="1" applyAlignment="1">
      <alignment wrapText="1"/>
    </xf>
    <xf numFmtId="164" fontId="9" fillId="3" borderId="23" xfId="1" applyNumberFormat="1" applyFont="1" applyFill="1" applyBorder="1" applyAlignment="1">
      <alignment wrapText="1"/>
    </xf>
    <xf numFmtId="164" fontId="7" fillId="0" borderId="24" xfId="0" applyNumberFormat="1" applyFont="1" applyBorder="1" applyAlignment="1">
      <alignment wrapText="1"/>
    </xf>
    <xf numFmtId="164" fontId="7" fillId="0" borderId="25" xfId="0" applyNumberFormat="1" applyFont="1" applyBorder="1" applyAlignment="1">
      <alignment wrapText="1"/>
    </xf>
    <xf numFmtId="164" fontId="9" fillId="0" borderId="0" xfId="1" applyNumberFormat="1" applyFont="1" applyFill="1" applyBorder="1" applyAlignment="1">
      <alignment wrapText="1"/>
    </xf>
    <xf numFmtId="164" fontId="7" fillId="0" borderId="0" xfId="0" applyNumberFormat="1" applyFont="1" applyAlignment="1">
      <alignment wrapText="1"/>
    </xf>
    <xf numFmtId="164" fontId="11" fillId="0" borderId="18" xfId="0" applyNumberFormat="1" applyFont="1" applyBorder="1" applyAlignment="1">
      <alignment horizontal="center" wrapText="1"/>
    </xf>
    <xf numFmtId="0" fontId="11" fillId="0" borderId="0" xfId="0" applyFont="1" applyAlignment="1">
      <alignment wrapText="1"/>
    </xf>
    <xf numFmtId="164" fontId="11" fillId="0" borderId="20" xfId="0" applyNumberFormat="1" applyFont="1" applyBorder="1" applyAlignment="1">
      <alignment wrapText="1"/>
    </xf>
    <xf numFmtId="164" fontId="11" fillId="0" borderId="21" xfId="0" applyNumberFormat="1" applyFont="1" applyBorder="1" applyAlignment="1">
      <alignment wrapText="1"/>
    </xf>
    <xf numFmtId="164" fontId="12" fillId="4" borderId="22" xfId="0" applyNumberFormat="1" applyFont="1" applyFill="1" applyBorder="1" applyAlignment="1">
      <alignment wrapText="1"/>
    </xf>
    <xf numFmtId="164" fontId="13" fillId="3" borderId="23" xfId="1" applyNumberFormat="1" applyFont="1" applyFill="1" applyBorder="1" applyAlignment="1">
      <alignment wrapText="1"/>
    </xf>
    <xf numFmtId="164" fontId="11" fillId="0" borderId="24" xfId="0" applyNumberFormat="1" applyFont="1" applyBorder="1" applyAlignment="1">
      <alignment wrapText="1"/>
    </xf>
    <xf numFmtId="164" fontId="11" fillId="0" borderId="25" xfId="0" applyNumberFormat="1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27" xfId="0" applyFont="1" applyBorder="1" applyAlignment="1">
      <alignment horizontal="center" wrapText="1"/>
    </xf>
    <xf numFmtId="164" fontId="6" fillId="0" borderId="15" xfId="0" applyNumberFormat="1" applyFont="1" applyBorder="1" applyAlignment="1">
      <alignment horizontal="center" vertical="center" wrapText="1"/>
    </xf>
    <xf numFmtId="164" fontId="10" fillId="0" borderId="15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wrapText="1"/>
    </xf>
    <xf numFmtId="0" fontId="5" fillId="0" borderId="2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0" fontId="14" fillId="0" borderId="32" xfId="0" applyFont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0" borderId="34" xfId="0" applyFont="1" applyBorder="1" applyAlignment="1">
      <alignment horizont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tabSelected="1" topLeftCell="A3" zoomScale="115" zoomScaleNormal="115" workbookViewId="0">
      <selection sqref="A1:M1"/>
    </sheetView>
  </sheetViews>
  <sheetFormatPr defaultColWidth="9.140625" defaultRowHeight="15.75" x14ac:dyDescent="0.25"/>
  <cols>
    <col min="1" max="1" width="4.85546875" style="1" customWidth="1"/>
    <col min="2" max="2" width="34.85546875" style="1" customWidth="1"/>
    <col min="3" max="3" width="9.28515625" style="1" customWidth="1"/>
    <col min="4" max="4" width="11.7109375" style="32" customWidth="1"/>
    <col min="5" max="13" width="13.42578125" style="34" customWidth="1"/>
    <col min="14" max="16384" width="9.140625" style="1"/>
  </cols>
  <sheetData>
    <row r="1" spans="1:13" ht="20.25" customHeight="1" thickBot="1" x14ac:dyDescent="0.35">
      <c r="A1" s="51" t="s">
        <v>11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ht="18" customHeight="1" thickBot="1" x14ac:dyDescent="0.35">
      <c r="A2" s="47" t="s">
        <v>26</v>
      </c>
      <c r="B2" s="48"/>
      <c r="C2" s="48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ht="36" customHeight="1" thickBot="1" x14ac:dyDescent="0.3">
      <c r="A3" s="14"/>
      <c r="B3" s="15"/>
      <c r="C3" s="15"/>
      <c r="D3" s="44" t="s">
        <v>36</v>
      </c>
      <c r="E3" s="45" t="s">
        <v>27</v>
      </c>
      <c r="F3" s="45" t="s">
        <v>28</v>
      </c>
      <c r="G3" s="45" t="s">
        <v>29</v>
      </c>
      <c r="H3" s="45" t="s">
        <v>30</v>
      </c>
      <c r="I3" s="45" t="s">
        <v>31</v>
      </c>
      <c r="J3" s="45" t="s">
        <v>35</v>
      </c>
      <c r="K3" s="45" t="s">
        <v>32</v>
      </c>
      <c r="L3" s="45" t="s">
        <v>33</v>
      </c>
      <c r="M3" s="45" t="s">
        <v>34</v>
      </c>
    </row>
    <row r="4" spans="1:13" ht="31.5" x14ac:dyDescent="0.25">
      <c r="A4" s="16" t="s">
        <v>0</v>
      </c>
      <c r="B4" s="3" t="s">
        <v>1</v>
      </c>
      <c r="C4" s="17" t="s">
        <v>2</v>
      </c>
      <c r="D4" s="23" t="s">
        <v>3</v>
      </c>
      <c r="E4" s="33" t="s">
        <v>3</v>
      </c>
      <c r="F4" s="33" t="s">
        <v>3</v>
      </c>
      <c r="G4" s="33" t="s">
        <v>3</v>
      </c>
      <c r="H4" s="33" t="s">
        <v>3</v>
      </c>
      <c r="I4" s="33" t="s">
        <v>3</v>
      </c>
      <c r="J4" s="33" t="s">
        <v>3</v>
      </c>
      <c r="K4" s="33" t="s">
        <v>3</v>
      </c>
      <c r="L4" s="33" t="s">
        <v>3</v>
      </c>
      <c r="M4" s="33" t="s">
        <v>3</v>
      </c>
    </row>
    <row r="5" spans="1:13" ht="32.25" thickBot="1" x14ac:dyDescent="0.3">
      <c r="A5" s="18" t="s">
        <v>4</v>
      </c>
      <c r="B5" s="4"/>
      <c r="C5" s="19"/>
      <c r="D5" s="24" t="s">
        <v>6</v>
      </c>
      <c r="E5" s="46"/>
      <c r="F5" s="46"/>
      <c r="G5" s="46"/>
      <c r="H5" s="46"/>
      <c r="I5" s="46"/>
      <c r="J5" s="46"/>
      <c r="K5" s="46"/>
      <c r="L5" s="46"/>
      <c r="M5" s="46"/>
    </row>
    <row r="6" spans="1:13" ht="45" customHeight="1" thickTop="1" thickBot="1" x14ac:dyDescent="0.3">
      <c r="A6" s="20">
        <v>1</v>
      </c>
      <c r="B6" s="5" t="s">
        <v>15</v>
      </c>
      <c r="C6" s="21" t="s">
        <v>5</v>
      </c>
      <c r="D6" s="25">
        <v>80000</v>
      </c>
      <c r="E6" s="35">
        <v>117650</v>
      </c>
      <c r="F6" s="35">
        <v>50000</v>
      </c>
      <c r="G6" s="35">
        <v>71704.039999999994</v>
      </c>
      <c r="H6" s="35">
        <v>25000</v>
      </c>
      <c r="I6" s="35">
        <v>84000</v>
      </c>
      <c r="J6" s="35">
        <v>77200</v>
      </c>
      <c r="K6" s="35">
        <v>47500</v>
      </c>
      <c r="L6" s="35">
        <v>28500</v>
      </c>
      <c r="M6" s="35">
        <v>80000</v>
      </c>
    </row>
    <row r="7" spans="1:13" ht="42" customHeight="1" thickTop="1" thickBot="1" x14ac:dyDescent="0.3">
      <c r="A7" s="20">
        <f>A6+1</f>
        <v>2</v>
      </c>
      <c r="B7" s="6" t="s">
        <v>16</v>
      </c>
      <c r="C7" s="21" t="s">
        <v>5</v>
      </c>
      <c r="D7" s="25">
        <v>53000</v>
      </c>
      <c r="E7" s="35">
        <v>52300</v>
      </c>
      <c r="F7" s="35">
        <v>20000</v>
      </c>
      <c r="G7" s="35">
        <v>38273.78</v>
      </c>
      <c r="H7" s="35">
        <v>1</v>
      </c>
      <c r="I7" s="35">
        <v>57700</v>
      </c>
      <c r="J7" s="35">
        <v>88040.3</v>
      </c>
      <c r="K7" s="35">
        <v>179305</v>
      </c>
      <c r="L7" s="35">
        <v>77253.600000000006</v>
      </c>
      <c r="M7" s="35">
        <v>24500</v>
      </c>
    </row>
    <row r="8" spans="1:13" ht="35.25" customHeight="1" thickTop="1" thickBot="1" x14ac:dyDescent="0.3">
      <c r="A8" s="20">
        <f t="shared" ref="A8:A13" si="0">A7+1</f>
        <v>3</v>
      </c>
      <c r="B8" s="6" t="s">
        <v>17</v>
      </c>
      <c r="C8" s="21" t="s">
        <v>5</v>
      </c>
      <c r="D8" s="25">
        <v>80000</v>
      </c>
      <c r="E8" s="35">
        <v>84700</v>
      </c>
      <c r="F8" s="35">
        <v>80000</v>
      </c>
      <c r="G8" s="35">
        <v>74608.87</v>
      </c>
      <c r="H8" s="35">
        <v>80000</v>
      </c>
      <c r="I8" s="35">
        <v>125650</v>
      </c>
      <c r="J8" s="35">
        <v>109466.12</v>
      </c>
      <c r="K8" s="35">
        <v>105215</v>
      </c>
      <c r="L8" s="35">
        <v>90033</v>
      </c>
      <c r="M8" s="35">
        <v>81000</v>
      </c>
    </row>
    <row r="9" spans="1:13" ht="46.5" customHeight="1" thickTop="1" thickBot="1" x14ac:dyDescent="0.3">
      <c r="A9" s="20">
        <f t="shared" si="0"/>
        <v>4</v>
      </c>
      <c r="B9" s="6" t="s">
        <v>18</v>
      </c>
      <c r="C9" s="21" t="s">
        <v>5</v>
      </c>
      <c r="D9" s="25">
        <v>113000</v>
      </c>
      <c r="E9" s="35">
        <v>114500</v>
      </c>
      <c r="F9" s="35">
        <v>110000</v>
      </c>
      <c r="G9" s="35">
        <v>106410.35</v>
      </c>
      <c r="H9" s="35">
        <v>100000</v>
      </c>
      <c r="I9" s="35">
        <v>128500</v>
      </c>
      <c r="J9" s="35">
        <v>105000</v>
      </c>
      <c r="K9" s="35">
        <v>136735</v>
      </c>
      <c r="L9" s="35">
        <v>116400</v>
      </c>
      <c r="M9" s="35">
        <v>116605</v>
      </c>
    </row>
    <row r="10" spans="1:13" ht="33.75" customHeight="1" thickTop="1" thickBot="1" x14ac:dyDescent="0.3">
      <c r="A10" s="20">
        <f t="shared" si="0"/>
        <v>5</v>
      </c>
      <c r="B10" s="7" t="s">
        <v>19</v>
      </c>
      <c r="C10" s="21" t="s">
        <v>5</v>
      </c>
      <c r="D10" s="25">
        <v>43000</v>
      </c>
      <c r="E10" s="35">
        <v>71100</v>
      </c>
      <c r="F10" s="35">
        <v>58000</v>
      </c>
      <c r="G10" s="35">
        <v>147974.97</v>
      </c>
      <c r="H10" s="35">
        <v>300999</v>
      </c>
      <c r="I10" s="35">
        <v>85500</v>
      </c>
      <c r="J10" s="35">
        <v>91623.75</v>
      </c>
      <c r="K10" s="35">
        <v>126500</v>
      </c>
      <c r="L10" s="35">
        <v>68228</v>
      </c>
      <c r="M10" s="35">
        <v>84000</v>
      </c>
    </row>
    <row r="11" spans="1:13" ht="45" customHeight="1" thickTop="1" thickBot="1" x14ac:dyDescent="0.3">
      <c r="A11" s="20">
        <f t="shared" si="0"/>
        <v>6</v>
      </c>
      <c r="B11" s="6" t="s">
        <v>20</v>
      </c>
      <c r="C11" s="21" t="s">
        <v>5</v>
      </c>
      <c r="D11" s="25">
        <v>168000</v>
      </c>
      <c r="E11" s="35">
        <v>206650</v>
      </c>
      <c r="F11" s="35">
        <v>215000</v>
      </c>
      <c r="G11" s="35">
        <v>150922.35</v>
      </c>
      <c r="H11" s="35">
        <v>115000</v>
      </c>
      <c r="I11" s="35">
        <v>238000</v>
      </c>
      <c r="J11" s="35">
        <v>174855.15</v>
      </c>
      <c r="K11" s="35">
        <v>158695</v>
      </c>
      <c r="L11" s="35">
        <v>171468.79999999999</v>
      </c>
      <c r="M11" s="35">
        <v>230000</v>
      </c>
    </row>
    <row r="12" spans="1:13" ht="36.75" customHeight="1" thickTop="1" thickBot="1" x14ac:dyDescent="0.3">
      <c r="A12" s="20">
        <f t="shared" si="0"/>
        <v>7</v>
      </c>
      <c r="B12" s="6" t="s">
        <v>21</v>
      </c>
      <c r="C12" s="21" t="s">
        <v>5</v>
      </c>
      <c r="D12" s="26">
        <v>30000</v>
      </c>
      <c r="E12" s="36">
        <v>21099</v>
      </c>
      <c r="F12" s="36">
        <v>37000</v>
      </c>
      <c r="G12" s="36">
        <v>47114</v>
      </c>
      <c r="H12" s="36">
        <v>20000</v>
      </c>
      <c r="I12" s="36">
        <v>34800</v>
      </c>
      <c r="J12" s="36">
        <v>21437.5</v>
      </c>
      <c r="K12" s="36">
        <v>30000</v>
      </c>
      <c r="L12" s="36">
        <v>41840</v>
      </c>
      <c r="M12" s="36">
        <v>42750</v>
      </c>
    </row>
    <row r="13" spans="1:13" ht="38.25" customHeight="1" thickTop="1" thickBot="1" x14ac:dyDescent="0.3">
      <c r="A13" s="20">
        <f t="shared" si="0"/>
        <v>8</v>
      </c>
      <c r="B13" s="8" t="s">
        <v>14</v>
      </c>
      <c r="C13" s="21" t="s">
        <v>5</v>
      </c>
      <c r="D13" s="27">
        <f>SUM(D6:D12)</f>
        <v>567000</v>
      </c>
      <c r="E13" s="37">
        <v>667999</v>
      </c>
      <c r="F13" s="37">
        <v>570000</v>
      </c>
      <c r="G13" s="37">
        <v>637008.36</v>
      </c>
      <c r="H13" s="37">
        <v>641000</v>
      </c>
      <c r="I13" s="37">
        <v>754150</v>
      </c>
      <c r="J13" s="37">
        <f>SUM(J6:J12)</f>
        <v>667622.81999999995</v>
      </c>
      <c r="K13" s="37">
        <v>783950</v>
      </c>
      <c r="L13" s="37">
        <v>593723.39999999991</v>
      </c>
      <c r="M13" s="37">
        <v>658855</v>
      </c>
    </row>
    <row r="14" spans="1:13" ht="17.25" thickTop="1" thickBot="1" x14ac:dyDescent="0.3">
      <c r="A14" s="22"/>
      <c r="B14" s="9" t="s">
        <v>12</v>
      </c>
      <c r="C14" s="10"/>
      <c r="D14" s="28"/>
      <c r="E14" s="38"/>
      <c r="F14" s="38"/>
      <c r="G14" s="38"/>
      <c r="H14" s="38"/>
      <c r="I14" s="38"/>
      <c r="J14" s="38"/>
      <c r="K14" s="38"/>
      <c r="L14" s="38"/>
      <c r="M14" s="38"/>
    </row>
    <row r="15" spans="1:13" ht="36.75" customHeight="1" thickTop="1" thickBot="1" x14ac:dyDescent="0.3">
      <c r="A15" s="20">
        <f>A13+1</f>
        <v>9</v>
      </c>
      <c r="B15" s="11" t="s">
        <v>22</v>
      </c>
      <c r="C15" s="21" t="s">
        <v>5</v>
      </c>
      <c r="D15" s="29">
        <v>19600</v>
      </c>
      <c r="E15" s="39">
        <v>24500</v>
      </c>
      <c r="F15" s="39">
        <v>20000</v>
      </c>
      <c r="G15" s="39">
        <v>14835.57</v>
      </c>
      <c r="H15" s="39">
        <v>25000</v>
      </c>
      <c r="I15" s="39">
        <v>37000</v>
      </c>
      <c r="J15" s="39">
        <v>23975</v>
      </c>
      <c r="K15" s="39">
        <v>26585</v>
      </c>
      <c r="L15" s="39">
        <v>32630</v>
      </c>
      <c r="M15" s="39">
        <v>15750</v>
      </c>
    </row>
    <row r="16" spans="1:13" ht="27.75" customHeight="1" thickTop="1" thickBot="1" x14ac:dyDescent="0.3">
      <c r="A16" s="20">
        <f>A15+1</f>
        <v>10</v>
      </c>
      <c r="B16" s="11" t="s">
        <v>13</v>
      </c>
      <c r="C16" s="21" t="s">
        <v>5</v>
      </c>
      <c r="D16" s="29">
        <v>6500</v>
      </c>
      <c r="E16" s="39">
        <v>6350</v>
      </c>
      <c r="F16" s="39">
        <v>5500</v>
      </c>
      <c r="G16" s="39">
        <v>8664.2999999999993</v>
      </c>
      <c r="H16" s="39">
        <v>9000</v>
      </c>
      <c r="I16" s="39">
        <v>10500</v>
      </c>
      <c r="J16" s="39">
        <v>15815</v>
      </c>
      <c r="K16" s="39">
        <v>7250</v>
      </c>
      <c r="L16" s="39">
        <v>7640</v>
      </c>
      <c r="M16" s="39">
        <v>22600</v>
      </c>
    </row>
    <row r="17" spans="1:13" ht="17.25" thickTop="1" thickBot="1" x14ac:dyDescent="0.3">
      <c r="A17" s="22"/>
      <c r="B17" s="9" t="s">
        <v>7</v>
      </c>
      <c r="C17" s="10"/>
      <c r="D17" s="28"/>
      <c r="E17" s="38"/>
      <c r="F17" s="38"/>
      <c r="G17" s="38"/>
      <c r="H17" s="38"/>
      <c r="I17" s="38"/>
      <c r="J17" s="38"/>
      <c r="K17" s="38"/>
      <c r="L17" s="38"/>
      <c r="M17" s="38"/>
    </row>
    <row r="18" spans="1:13" ht="31.5" customHeight="1" thickTop="1" thickBot="1" x14ac:dyDescent="0.3">
      <c r="A18" s="20">
        <f>A16+1</f>
        <v>11</v>
      </c>
      <c r="B18" s="12" t="s">
        <v>23</v>
      </c>
      <c r="C18" s="13" t="s">
        <v>8</v>
      </c>
      <c r="D18" s="29">
        <v>79.5</v>
      </c>
      <c r="E18" s="39">
        <v>7.75</v>
      </c>
      <c r="F18" s="39">
        <v>7</v>
      </c>
      <c r="G18" s="39">
        <v>6.57</v>
      </c>
      <c r="H18" s="39">
        <v>9</v>
      </c>
      <c r="I18" s="39">
        <v>12</v>
      </c>
      <c r="J18" s="39">
        <v>12</v>
      </c>
      <c r="K18" s="39">
        <v>11.5</v>
      </c>
      <c r="L18" s="39">
        <v>8.7100000000000009</v>
      </c>
      <c r="M18" s="39">
        <v>7.75</v>
      </c>
    </row>
    <row r="19" spans="1:13" ht="34.5" customHeight="1" thickTop="1" thickBot="1" x14ac:dyDescent="0.3">
      <c r="A19" s="20">
        <f>A18+1</f>
        <v>12</v>
      </c>
      <c r="B19" s="12" t="s">
        <v>24</v>
      </c>
      <c r="C19" s="13" t="s">
        <v>8</v>
      </c>
      <c r="D19" s="29">
        <v>81.5</v>
      </c>
      <c r="E19" s="39">
        <v>11.25</v>
      </c>
      <c r="F19" s="39">
        <v>10</v>
      </c>
      <c r="G19" s="39">
        <v>8.59</v>
      </c>
      <c r="H19" s="39">
        <v>11</v>
      </c>
      <c r="I19" s="39">
        <v>15.5</v>
      </c>
      <c r="J19" s="39">
        <v>20</v>
      </c>
      <c r="K19" s="39">
        <v>13.5</v>
      </c>
      <c r="L19" s="39">
        <v>11.7</v>
      </c>
      <c r="M19" s="39">
        <v>10.75</v>
      </c>
    </row>
    <row r="20" spans="1:13" ht="23.25" customHeight="1" thickTop="1" thickBot="1" x14ac:dyDescent="0.3">
      <c r="A20" s="20">
        <f t="shared" ref="A20:A21" si="1">A19+1</f>
        <v>13</v>
      </c>
      <c r="B20" s="12" t="s">
        <v>25</v>
      </c>
      <c r="C20" s="13" t="s">
        <v>10</v>
      </c>
      <c r="D20" s="29">
        <v>700</v>
      </c>
      <c r="E20" s="39">
        <v>700</v>
      </c>
      <c r="F20" s="39">
        <v>750</v>
      </c>
      <c r="G20" s="39">
        <v>954</v>
      </c>
      <c r="H20" s="39">
        <v>600</v>
      </c>
      <c r="I20" s="39">
        <v>990</v>
      </c>
      <c r="J20" s="39">
        <v>1000</v>
      </c>
      <c r="K20" s="39">
        <v>725</v>
      </c>
      <c r="L20" s="39">
        <v>734</v>
      </c>
      <c r="M20" s="39">
        <v>1200</v>
      </c>
    </row>
    <row r="21" spans="1:13" ht="39.75" customHeight="1" thickTop="1" thickBot="1" x14ac:dyDescent="0.3">
      <c r="A21" s="41">
        <f t="shared" si="1"/>
        <v>14</v>
      </c>
      <c r="B21" s="42" t="s">
        <v>9</v>
      </c>
      <c r="C21" s="43" t="s">
        <v>10</v>
      </c>
      <c r="D21" s="30">
        <v>600</v>
      </c>
      <c r="E21" s="40">
        <v>700</v>
      </c>
      <c r="F21" s="40">
        <v>750</v>
      </c>
      <c r="G21" s="40">
        <v>1017.6</v>
      </c>
      <c r="H21" s="40">
        <v>850</v>
      </c>
      <c r="I21" s="40">
        <v>1050</v>
      </c>
      <c r="J21" s="40">
        <v>1000</v>
      </c>
      <c r="K21" s="40">
        <v>725</v>
      </c>
      <c r="L21" s="40">
        <v>685</v>
      </c>
      <c r="M21" s="40">
        <v>1200</v>
      </c>
    </row>
    <row r="22" spans="1:13" x14ac:dyDescent="0.25">
      <c r="C22" s="2"/>
      <c r="D22" s="31"/>
    </row>
    <row r="23" spans="1:13" x14ac:dyDescent="0.25">
      <c r="C23" s="2"/>
    </row>
    <row r="24" spans="1:13" x14ac:dyDescent="0.25">
      <c r="C24" s="2"/>
    </row>
    <row r="25" spans="1:13" x14ac:dyDescent="0.25">
      <c r="C25" s="2"/>
    </row>
    <row r="26" spans="1:13" x14ac:dyDescent="0.25">
      <c r="C26" s="2"/>
    </row>
    <row r="27" spans="1:13" x14ac:dyDescent="0.25">
      <c r="C27" s="2"/>
    </row>
  </sheetData>
  <mergeCells count="3">
    <mergeCell ref="A3:C3"/>
    <mergeCell ref="A1:M1"/>
    <mergeCell ref="A2:M2"/>
  </mergeCells>
  <pageMargins left="0.25" right="0.25" top="0.75" bottom="0.75" header="0.3" footer="0.3"/>
  <pageSetup scale="8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B8F4B8-D8DA-416C-8C68-1C75610D221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a1c673c-5ca3-4a05-9f09-f15bea49d2c4"/>
    <ds:schemaRef ds:uri="926a17e6-f857-4f36-a0cf-6aeb21230cdf"/>
  </ds:schemaRefs>
</ds:datastoreItem>
</file>

<file path=customXml/itemProps2.xml><?xml version="1.0" encoding="utf-8"?>
<ds:datastoreItem xmlns:ds="http://schemas.openxmlformats.org/officeDocument/2006/customXml" ds:itemID="{F6B6BB60-AE9D-459F-B4A5-99FF2ED551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05C7E-D6F9-4F4B-9D77-6764363515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Queenie Tran</cp:lastModifiedBy>
  <cp:lastPrinted>2020-01-31T20:38:05Z</cp:lastPrinted>
  <dcterms:created xsi:type="dcterms:W3CDTF">2014-02-11T15:49:22Z</dcterms:created>
  <dcterms:modified xsi:type="dcterms:W3CDTF">2025-03-12T19:46:38Z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