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stpaulmn.sharepoint.com/sites/ProcurementProjects/Shared Documents/General/YEAR 2025/EVENTS IN 2025/EVENT 1515-21-RFB-SPRWS-HIGHLAND#3 WATER TOWER RECON-TIM B/"/>
    </mc:Choice>
  </mc:AlternateContent>
  <xr:revisionPtr revIDLastSave="86" documentId="8_{2A635F6C-32AC-4D2F-843B-687B75214E23}" xr6:coauthVersionLast="47" xr6:coauthVersionMax="47" xr10:uidLastSave="{A3D7EB75-C580-4FA7-8EE5-7FE1051117E2}"/>
  <bookViews>
    <workbookView xWindow="-120" yWindow="-120" windowWidth="29040" windowHeight="15840" xr2:uid="{00000000-000D-0000-FFFF-FFFF00000000}"/>
  </bookViews>
  <sheets>
    <sheet name="Event 1515" sheetId="2" r:id="rId1"/>
  </sheets>
  <definedNames>
    <definedName name="_xlnm.Print_Area" localSheetId="0">'Event 1515'!#REF!</definedName>
    <definedName name="_xlnm.Print_Titles" localSheetId="0">'Event 1515'!#REF!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4" i="2" l="1"/>
  <c r="J34" i="2"/>
  <c r="H34" i="2" l="1"/>
  <c r="G36" i="2" l="1"/>
  <c r="G29" i="2"/>
  <c r="G30" i="2"/>
  <c r="G31" i="2"/>
  <c r="G32" i="2"/>
  <c r="G33" i="2"/>
  <c r="G28" i="2"/>
  <c r="G22" i="2"/>
  <c r="G23" i="2"/>
  <c r="G24" i="2"/>
  <c r="G25" i="2"/>
  <c r="G26" i="2"/>
  <c r="G21" i="2"/>
  <c r="G13" i="2"/>
  <c r="G14" i="2"/>
  <c r="G15" i="2"/>
  <c r="G16" i="2"/>
  <c r="G17" i="2"/>
  <c r="G18" i="2"/>
  <c r="G19" i="2"/>
  <c r="G12" i="2"/>
  <c r="G10" i="2"/>
  <c r="G6" i="2"/>
  <c r="G7" i="2"/>
  <c r="G8" i="2"/>
  <c r="G9" i="2"/>
  <c r="G5" i="2"/>
  <c r="F34" i="2" l="1"/>
</calcChain>
</file>

<file path=xl/sharedStrings.xml><?xml version="1.0" encoding="utf-8"?>
<sst xmlns="http://schemas.openxmlformats.org/spreadsheetml/2006/main" count="106" uniqueCount="49">
  <si>
    <t>Unit</t>
  </si>
  <si>
    <t>Item No.</t>
  </si>
  <si>
    <t>Description</t>
  </si>
  <si>
    <t>Estimated Quantity</t>
  </si>
  <si>
    <t>Bid Unit Price</t>
  </si>
  <si>
    <t>Bid Price</t>
  </si>
  <si>
    <t>General</t>
  </si>
  <si>
    <t>Mobilization</t>
  </si>
  <si>
    <t>LS</t>
  </si>
  <si>
    <t>Site Restoration</t>
  </si>
  <si>
    <t>Coatings</t>
  </si>
  <si>
    <t>Disinfection &amp; Testing</t>
  </si>
  <si>
    <t>2-Year Warranty</t>
  </si>
  <si>
    <t>Interior Structural</t>
  </si>
  <si>
    <t>Exterior Structural</t>
  </si>
  <si>
    <t>Waste Disposal</t>
  </si>
  <si>
    <t>Dehumidification</t>
  </si>
  <si>
    <t>Containment System</t>
  </si>
  <si>
    <t>Temporary Site Fencing</t>
  </si>
  <si>
    <t>Base Bid</t>
  </si>
  <si>
    <t>Alternate A</t>
  </si>
  <si>
    <t>Remove Loose, Cracked, and Spalled Grout under the Base Plates. Repair Using Non-Shrink 3,000 PSI Grout or Elastomeric Sealant as Applicable</t>
  </si>
  <si>
    <t>Remove by Air Arc Gouging, Cutting Torch, or Grinding all Surface Imperfections Including Scab Marks</t>
  </si>
  <si>
    <t>Replace Missing/Broken Light Bulbs with New LED Light Bulbs</t>
  </si>
  <si>
    <t>Interior Dry - Complete Coating Removal &amp; Replacement and Maintenance</t>
  </si>
  <si>
    <t>Exterior - Complete Coating Removal and Replacement</t>
  </si>
  <si>
    <t>Total 5 Year Warranty (Add Additional 3 Years to Base Bid 2-Year Warranty)</t>
  </si>
  <si>
    <t>Exterior - Logo (Option #1)</t>
  </si>
  <si>
    <t>Remove Existing Access Tube Manway Screen and Replace with Rubber Gasket</t>
  </si>
  <si>
    <t>Replace the Handrail System Toe-Plate with a New Toe-Plate Meeting OSHA Standards</t>
  </si>
  <si>
    <t>Cleanout Overflow and Drain Discharges and Replace the Existing Screens with New No. 24 Mesh Stainless Steel Screens</t>
  </si>
  <si>
    <t>Replace Existing Tank Vent Screen with New No. 24 Mesh Stainless Steel Screen</t>
  </si>
  <si>
    <t>Repair Access Tube Manway Vent to Original Shape. Replace Existing Screen with New No. 24 Mesh Stainless Steel Screen</t>
  </si>
  <si>
    <t>Furnish and Install Grab Bar on Tank Roof Meeting OSHA Standards</t>
  </si>
  <si>
    <t>Remove and Dispose of All Existing Exterior Manway Hardware, Gaskets, and Locks. Replace with New Stainless Steel Hardware, Gaskets, and Locks</t>
  </si>
  <si>
    <t>Remove and Dispose of All Existing Interior Manway Hardware, Gaskets, and Locks. Replace with New Stainless Steel Hardware, Gaskets, and Locks</t>
  </si>
  <si>
    <t>Remove and Replace Existing Riser Pipe Insulation with New Insulation and Aluminum Jacketing</t>
  </si>
  <si>
    <t>Furnish and Install Submersible Tank Mixing System</t>
  </si>
  <si>
    <t>Interior Wet - Complete Coating Removal and Replacement</t>
  </si>
  <si>
    <t>Caulking - Interior wet Lap Joints</t>
  </si>
  <si>
    <t>Line No..</t>
  </si>
  <si>
    <t>TOTAL BID PRICE
Plesae enter this amount on line response on Supplier Portal via www.stpaulbids.com</t>
  </si>
  <si>
    <t>Alternate Bids</t>
  </si>
  <si>
    <t>The quantities provided in this bid form are approximate only. Payment will be made for quantities of work ordered and actually installed and completed. The City reserves the right to reject any or all bids, waive any informalities in any bid, and omit any part of the above work.
City intends to award all of the work shown in the Bid Form to one responsible bidder in the best interest of Owner.
By submitting a completed bid form, the bidder certifies that the bidder has examined the site of the work, the plans and specifications and is acquainted with all conditions affecting the construction of the work.
"The contract will be awarded to the lowest responsible bidder meeting the specified project requirements. Before a bid is considered for award, the bidder may be required to submit documentation to substantiate that they are a responsible bidder capable of performing the specified work, including references, experience and capabilities in performing comparable work, business and technical organization and financial resources."     
Note:  Owner reserves the right to accept/reject any or all line items. Quantities listed are an estimate; the unit bid price will be used in all instances for any quantity in the line item.</t>
  </si>
  <si>
    <t>BID FORM SUMMARY EVENT 1515</t>
  </si>
  <si>
    <t>TanksCO</t>
  </si>
  <si>
    <t>TMI Coatings</t>
  </si>
  <si>
    <t>BRZ Coatings</t>
  </si>
  <si>
    <t>Classic Protective Coatings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</si>
</sst>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0"/>
      <name val="Arial"/>
    </font>
    <font>
      <sz val="8"/>
      <name val="Arial"/>
      <family val="2"/>
    </font>
    <font>
      <b/>
      <sz val="10"/>
      <name val="Times New Roman"/>
      <family val="1"/>
    </font>
    <font>
      <sz val="10"/>
      <name val="Times New Roman"/>
      <family val="1"/>
    </font>
    <font>
      <sz val="10"/>
      <color theme="1"/>
      <name val="Times New Roman"/>
      <family val="1"/>
    </font>
    <font>
      <b/>
      <u/>
      <sz val="14"/>
      <color theme="1"/>
      <name val="Times New Roman"/>
      <family val="1"/>
    </font>
    <font>
      <b/>
      <u/>
      <sz val="16"/>
      <color theme="1"/>
      <name val="Times New Roman"/>
      <family val="1"/>
    </font>
    <font>
      <b/>
      <sz val="12"/>
      <name val="Times New Roman"/>
      <family val="1"/>
    </font>
    <font>
      <b/>
      <sz val="20"/>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4">
    <xf numFmtId="0" fontId="0" fillId="0" borderId="0" xfId="0"/>
    <xf numFmtId="0" fontId="3" fillId="0" borderId="0" xfId="0" applyFont="1" applyAlignment="1">
      <alignment vertical="top"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3" fillId="0" borderId="6" xfId="0" applyFont="1" applyBorder="1" applyAlignment="1">
      <alignment vertical="top" wrapText="1"/>
    </xf>
    <xf numFmtId="0" fontId="2" fillId="0" borderId="0" xfId="0" applyFont="1" applyAlignment="1">
      <alignment vertical="top" wrapText="1"/>
    </xf>
    <xf numFmtId="2" fontId="4" fillId="0" borderId="2" xfId="0" applyNumberFormat="1" applyFont="1" applyBorder="1" applyAlignment="1">
      <alignment horizontal="center" vertical="top" wrapText="1"/>
    </xf>
    <xf numFmtId="0" fontId="4" fillId="0" borderId="2" xfId="0" applyFont="1" applyBorder="1" applyAlignment="1">
      <alignment horizontal="center" vertical="top" wrapText="1"/>
    </xf>
    <xf numFmtId="0" fontId="3" fillId="3" borderId="0" xfId="0" applyFont="1" applyFill="1" applyAlignment="1">
      <alignment vertical="top" wrapText="1"/>
    </xf>
    <xf numFmtId="0" fontId="3" fillId="2" borderId="0" xfId="0" applyFont="1" applyFill="1" applyAlignment="1">
      <alignment vertical="top" wrapText="1"/>
    </xf>
    <xf numFmtId="164" fontId="3" fillId="0" borderId="0" xfId="0" applyNumberFormat="1" applyFont="1" applyAlignment="1">
      <alignment vertical="top" wrapText="1"/>
    </xf>
    <xf numFmtId="0" fontId="2" fillId="0" borderId="11" xfId="0" applyFont="1" applyBorder="1" applyAlignment="1">
      <alignment horizontal="center" vertical="top" wrapText="1"/>
    </xf>
    <xf numFmtId="0" fontId="2" fillId="0" borderId="12" xfId="0" applyFont="1" applyBorder="1" applyAlignment="1">
      <alignment vertical="top" wrapText="1"/>
    </xf>
    <xf numFmtId="0" fontId="3" fillId="0" borderId="3" xfId="0" applyFont="1" applyBorder="1" applyAlignment="1">
      <alignment vertical="top" wrapText="1"/>
    </xf>
    <xf numFmtId="164" fontId="3" fillId="0" borderId="4" xfId="0" applyNumberFormat="1" applyFont="1" applyBorder="1" applyAlignment="1">
      <alignment vertical="top" wrapText="1"/>
    </xf>
    <xf numFmtId="0" fontId="7" fillId="0" borderId="3" xfId="0" applyFont="1" applyBorder="1" applyAlignment="1">
      <alignment horizontal="center" vertical="center" wrapText="1"/>
    </xf>
    <xf numFmtId="0" fontId="3" fillId="0" borderId="5" xfId="0" applyFont="1" applyBorder="1" applyAlignment="1">
      <alignment vertical="top" wrapText="1"/>
    </xf>
    <xf numFmtId="0" fontId="2" fillId="0" borderId="6" xfId="0" applyFont="1" applyBorder="1" applyAlignment="1">
      <alignment vertical="top" wrapText="1"/>
    </xf>
    <xf numFmtId="164" fontId="3" fillId="0" borderId="7" xfId="0" applyNumberFormat="1" applyFont="1" applyBorder="1" applyAlignment="1">
      <alignment vertical="top" wrapText="1"/>
    </xf>
    <xf numFmtId="0" fontId="5" fillId="0" borderId="8" xfId="0" applyFont="1" applyBorder="1" applyAlignment="1">
      <alignment horizontal="center" vertical="top" wrapText="1"/>
    </xf>
    <xf numFmtId="0" fontId="5" fillId="0" borderId="1" xfId="0" applyFont="1" applyBorder="1" applyAlignment="1">
      <alignment horizontal="center" vertical="top"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2" fillId="0" borderId="15" xfId="0" applyFont="1" applyBorder="1" applyAlignment="1">
      <alignment horizontal="center" vertical="top" wrapText="1"/>
    </xf>
    <xf numFmtId="0" fontId="2" fillId="0" borderId="16" xfId="0" applyFont="1" applyBorder="1" applyAlignment="1">
      <alignment horizontal="center" vertical="top" wrapText="1"/>
    </xf>
    <xf numFmtId="40" fontId="4" fillId="0" borderId="10" xfId="0" applyNumberFormat="1" applyFont="1" applyBorder="1" applyAlignment="1">
      <alignment horizontal="right" vertical="top" wrapText="1"/>
    </xf>
    <xf numFmtId="40" fontId="4" fillId="0" borderId="17" xfId="0" applyNumberFormat="1" applyFont="1" applyBorder="1" applyAlignment="1">
      <alignment horizontal="right" vertical="top"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164" fontId="2" fillId="0" borderId="3" xfId="0" applyNumberFormat="1" applyFont="1" applyBorder="1" applyAlignment="1">
      <alignment horizontal="center" vertical="top" wrapText="1"/>
    </xf>
    <xf numFmtId="164" fontId="2" fillId="0" borderId="4" xfId="0" applyNumberFormat="1" applyFont="1" applyBorder="1" applyAlignment="1">
      <alignment horizontal="center" vertical="top" wrapText="1"/>
    </xf>
    <xf numFmtId="0" fontId="6" fillId="0" borderId="3" xfId="0" applyFont="1" applyBorder="1" applyAlignment="1">
      <alignment vertical="top" wrapText="1"/>
    </xf>
    <xf numFmtId="0" fontId="6" fillId="0" borderId="4" xfId="0" applyFont="1" applyBorder="1" applyAlignment="1">
      <alignment vertical="top" wrapText="1"/>
    </xf>
    <xf numFmtId="164" fontId="3" fillId="0" borderId="3" xfId="0" applyNumberFormat="1"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164" fontId="3" fillId="0" borderId="4" xfId="0" applyNumberFormat="1" applyFont="1" applyBorder="1" applyAlignment="1">
      <alignment wrapText="1"/>
    </xf>
    <xf numFmtId="164" fontId="3" fillId="0" borderId="5" xfId="0" applyNumberFormat="1" applyFont="1" applyBorder="1" applyAlignment="1">
      <alignment vertical="top" wrapText="1"/>
    </xf>
    <xf numFmtId="164" fontId="7" fillId="4" borderId="8" xfId="0" applyNumberFormat="1" applyFont="1" applyFill="1" applyBorder="1" applyAlignment="1">
      <alignment horizontal="center" vertical="center" wrapText="1"/>
    </xf>
    <xf numFmtId="164" fontId="7" fillId="4" borderId="9" xfId="0" applyNumberFormat="1" applyFont="1" applyFill="1" applyBorder="1" applyAlignment="1">
      <alignment horizontal="center" vertical="center" wrapText="1"/>
    </xf>
    <xf numFmtId="0" fontId="3" fillId="2" borderId="20" xfId="0" applyFont="1" applyFill="1" applyBorder="1" applyAlignment="1">
      <alignment horizontal="center" vertical="top" wrapText="1"/>
    </xf>
    <xf numFmtId="0" fontId="3" fillId="2" borderId="21" xfId="0" applyFont="1" applyFill="1" applyBorder="1" applyAlignment="1">
      <alignment horizontal="center" vertical="top" wrapText="1"/>
    </xf>
    <xf numFmtId="0" fontId="3" fillId="2" borderId="22" xfId="0" applyFont="1" applyFill="1" applyBorder="1" applyAlignment="1">
      <alignment horizontal="center" vertical="top"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T37"/>
  <sheetViews>
    <sheetView tabSelected="1" zoomScaleNormal="100" zoomScaleSheetLayoutView="100" workbookViewId="0">
      <selection activeCell="N3" sqref="N3"/>
    </sheetView>
  </sheetViews>
  <sheetFormatPr defaultColWidth="9.140625" defaultRowHeight="12.75" x14ac:dyDescent="0.2"/>
  <cols>
    <col min="1" max="1" width="5.5703125" style="1" customWidth="1"/>
    <col min="2" max="2" width="10.5703125" style="1" customWidth="1"/>
    <col min="3" max="3" width="38.28515625" style="1" customWidth="1"/>
    <col min="4" max="4" width="6.7109375" style="1" customWidth="1"/>
    <col min="5" max="5" width="8.7109375" style="1" customWidth="1"/>
    <col min="6" max="6" width="12.85546875" style="10" customWidth="1"/>
    <col min="7" max="7" width="17.140625" style="10" customWidth="1"/>
    <col min="8" max="8" width="10.5703125" style="1" customWidth="1"/>
    <col min="9" max="9" width="14.140625" style="1" customWidth="1"/>
    <col min="10" max="10" width="10.85546875" style="1" customWidth="1"/>
    <col min="11" max="11" width="14" style="1" customWidth="1"/>
    <col min="12" max="12" width="10.5703125" style="1" customWidth="1"/>
    <col min="13" max="13" width="15.85546875" style="1" customWidth="1"/>
    <col min="14" max="16384" width="9.140625" style="1"/>
  </cols>
  <sheetData>
    <row r="1" spans="1:13" s="5" customFormat="1" ht="38.25" customHeight="1" thickBot="1" x14ac:dyDescent="0.25">
      <c r="A1" s="51" t="s">
        <v>44</v>
      </c>
      <c r="B1" s="52"/>
      <c r="C1" s="52"/>
      <c r="D1" s="52"/>
      <c r="E1" s="52"/>
      <c r="F1" s="52"/>
      <c r="G1" s="52"/>
      <c r="H1" s="52"/>
      <c r="I1" s="52"/>
      <c r="J1" s="52"/>
      <c r="K1" s="52"/>
      <c r="L1" s="52"/>
      <c r="M1" s="53"/>
    </row>
    <row r="2" spans="1:13" s="5" customFormat="1" ht="32.25" customHeight="1" x14ac:dyDescent="0.2">
      <c r="A2" s="25"/>
      <c r="B2" s="26"/>
      <c r="C2" s="26"/>
      <c r="D2" s="26"/>
      <c r="E2" s="31"/>
      <c r="F2" s="35" t="s">
        <v>45</v>
      </c>
      <c r="G2" s="36"/>
      <c r="H2" s="35" t="s">
        <v>46</v>
      </c>
      <c r="I2" s="36"/>
      <c r="J2" s="35" t="s">
        <v>47</v>
      </c>
      <c r="K2" s="36"/>
      <c r="L2" s="35" t="s">
        <v>48</v>
      </c>
      <c r="M2" s="36"/>
    </row>
    <row r="3" spans="1:13" s="5" customFormat="1" ht="25.5" x14ac:dyDescent="0.2">
      <c r="A3" s="12" t="s">
        <v>40</v>
      </c>
      <c r="B3" s="11" t="s">
        <v>1</v>
      </c>
      <c r="C3" s="11" t="s">
        <v>2</v>
      </c>
      <c r="D3" s="11" t="s">
        <v>0</v>
      </c>
      <c r="E3" s="32" t="s">
        <v>3</v>
      </c>
      <c r="F3" s="37" t="s">
        <v>4</v>
      </c>
      <c r="G3" s="38" t="s">
        <v>5</v>
      </c>
      <c r="H3" s="37" t="s">
        <v>4</v>
      </c>
      <c r="I3" s="38" t="s">
        <v>5</v>
      </c>
      <c r="J3" s="37" t="s">
        <v>4</v>
      </c>
      <c r="K3" s="38" t="s">
        <v>5</v>
      </c>
      <c r="L3" s="37" t="s">
        <v>4</v>
      </c>
      <c r="M3" s="38" t="s">
        <v>5</v>
      </c>
    </row>
    <row r="4" spans="1:13" ht="20.25" customHeight="1" x14ac:dyDescent="0.2">
      <c r="A4" s="23" t="s">
        <v>6</v>
      </c>
      <c r="B4" s="24"/>
      <c r="C4" s="24"/>
      <c r="D4" s="27"/>
      <c r="E4" s="27"/>
      <c r="F4" s="39"/>
      <c r="G4" s="40"/>
      <c r="H4" s="39"/>
      <c r="I4" s="40"/>
      <c r="J4" s="39"/>
      <c r="K4" s="40"/>
      <c r="L4" s="39"/>
      <c r="M4" s="40"/>
    </row>
    <row r="5" spans="1:13" x14ac:dyDescent="0.2">
      <c r="A5" s="13">
        <v>1</v>
      </c>
      <c r="B5" s="6" t="s">
        <v>19</v>
      </c>
      <c r="C5" s="2" t="s">
        <v>7</v>
      </c>
      <c r="D5" s="7" t="s">
        <v>8</v>
      </c>
      <c r="E5" s="33">
        <v>1</v>
      </c>
      <c r="F5" s="41">
        <v>22000</v>
      </c>
      <c r="G5" s="14">
        <f>F5*E5</f>
        <v>22000</v>
      </c>
      <c r="H5" s="41">
        <v>80000</v>
      </c>
      <c r="I5" s="14">
        <v>80000</v>
      </c>
      <c r="J5" s="41">
        <v>30000</v>
      </c>
      <c r="K5" s="14">
        <v>30000</v>
      </c>
      <c r="L5" s="41">
        <v>30000</v>
      </c>
      <c r="M5" s="14">
        <v>30000</v>
      </c>
    </row>
    <row r="6" spans="1:13" x14ac:dyDescent="0.2">
      <c r="A6" s="13">
        <v>2</v>
      </c>
      <c r="B6" s="6" t="s">
        <v>19</v>
      </c>
      <c r="C6" s="2" t="s">
        <v>15</v>
      </c>
      <c r="D6" s="7" t="s">
        <v>8</v>
      </c>
      <c r="E6" s="33">
        <v>1</v>
      </c>
      <c r="F6" s="41">
        <v>10000</v>
      </c>
      <c r="G6" s="14">
        <f t="shared" ref="G6:G9" si="0">F6*E6</f>
        <v>10000</v>
      </c>
      <c r="H6" s="41">
        <v>6000</v>
      </c>
      <c r="I6" s="14">
        <v>6000</v>
      </c>
      <c r="J6" s="41">
        <v>50000</v>
      </c>
      <c r="K6" s="14">
        <v>50000</v>
      </c>
      <c r="L6" s="41">
        <v>3000</v>
      </c>
      <c r="M6" s="14">
        <v>3000</v>
      </c>
    </row>
    <row r="7" spans="1:13" x14ac:dyDescent="0.2">
      <c r="A7" s="13">
        <v>3</v>
      </c>
      <c r="B7" s="6" t="s">
        <v>19</v>
      </c>
      <c r="C7" s="2" t="s">
        <v>11</v>
      </c>
      <c r="D7" s="7" t="s">
        <v>8</v>
      </c>
      <c r="E7" s="33">
        <v>1</v>
      </c>
      <c r="F7" s="41">
        <v>3000</v>
      </c>
      <c r="G7" s="14">
        <f t="shared" si="0"/>
        <v>3000</v>
      </c>
      <c r="H7" s="41">
        <v>2000</v>
      </c>
      <c r="I7" s="14">
        <v>2000</v>
      </c>
      <c r="J7" s="41">
        <v>5000</v>
      </c>
      <c r="K7" s="14">
        <v>5000</v>
      </c>
      <c r="L7" s="41">
        <v>2000</v>
      </c>
      <c r="M7" s="14">
        <v>2000</v>
      </c>
    </row>
    <row r="8" spans="1:13" x14ac:dyDescent="0.2">
      <c r="A8" s="13">
        <v>4</v>
      </c>
      <c r="B8" s="6" t="s">
        <v>19</v>
      </c>
      <c r="C8" s="2" t="s">
        <v>9</v>
      </c>
      <c r="D8" s="7" t="s">
        <v>8</v>
      </c>
      <c r="E8" s="33">
        <v>1</v>
      </c>
      <c r="F8" s="41">
        <v>15000</v>
      </c>
      <c r="G8" s="14">
        <f t="shared" si="0"/>
        <v>15000</v>
      </c>
      <c r="H8" s="41">
        <v>4000</v>
      </c>
      <c r="I8" s="14">
        <v>4000</v>
      </c>
      <c r="J8" s="41">
        <v>5000</v>
      </c>
      <c r="K8" s="14">
        <v>5000</v>
      </c>
      <c r="L8" s="41">
        <v>5000</v>
      </c>
      <c r="M8" s="14">
        <v>5000</v>
      </c>
    </row>
    <row r="9" spans="1:13" x14ac:dyDescent="0.2">
      <c r="A9" s="13">
        <v>5</v>
      </c>
      <c r="B9" s="6" t="s">
        <v>19</v>
      </c>
      <c r="C9" s="2" t="s">
        <v>12</v>
      </c>
      <c r="D9" s="7" t="s">
        <v>8</v>
      </c>
      <c r="E9" s="33">
        <v>1</v>
      </c>
      <c r="F9" s="41">
        <v>6000</v>
      </c>
      <c r="G9" s="14">
        <f t="shared" si="0"/>
        <v>6000</v>
      </c>
      <c r="H9" s="41">
        <v>5000</v>
      </c>
      <c r="I9" s="14">
        <v>5000</v>
      </c>
      <c r="J9" s="41">
        <v>15000</v>
      </c>
      <c r="K9" s="14">
        <v>15000</v>
      </c>
      <c r="L9" s="41">
        <v>3000</v>
      </c>
      <c r="M9" s="14">
        <v>3000</v>
      </c>
    </row>
    <row r="10" spans="1:13" x14ac:dyDescent="0.2">
      <c r="A10" s="13">
        <v>6</v>
      </c>
      <c r="B10" s="6" t="s">
        <v>19</v>
      </c>
      <c r="C10" s="2" t="s">
        <v>18</v>
      </c>
      <c r="D10" s="7" t="s">
        <v>8</v>
      </c>
      <c r="E10" s="33">
        <v>1</v>
      </c>
      <c r="F10" s="41">
        <v>15000</v>
      </c>
      <c r="G10" s="14">
        <f>F10*E10</f>
        <v>15000</v>
      </c>
      <c r="H10" s="41">
        <v>6000</v>
      </c>
      <c r="I10" s="14">
        <v>6000</v>
      </c>
      <c r="J10" s="41">
        <v>12000</v>
      </c>
      <c r="K10" s="14">
        <v>12000</v>
      </c>
      <c r="L10" s="41">
        <v>6000</v>
      </c>
      <c r="M10" s="14">
        <v>6000</v>
      </c>
    </row>
    <row r="11" spans="1:13" ht="18.75" customHeight="1" x14ac:dyDescent="0.2">
      <c r="A11" s="19" t="s">
        <v>14</v>
      </c>
      <c r="B11" s="20"/>
      <c r="C11" s="20"/>
      <c r="D11" s="28"/>
      <c r="E11" s="28"/>
      <c r="F11" s="42"/>
      <c r="G11" s="43"/>
      <c r="H11" s="42"/>
      <c r="I11" s="43"/>
      <c r="J11" s="42"/>
      <c r="K11" s="43"/>
      <c r="L11" s="42"/>
      <c r="M11" s="43"/>
    </row>
    <row r="12" spans="1:13" ht="25.5" x14ac:dyDescent="0.2">
      <c r="A12" s="13">
        <v>7</v>
      </c>
      <c r="B12" s="6" t="s">
        <v>19</v>
      </c>
      <c r="C12" s="2" t="s">
        <v>28</v>
      </c>
      <c r="D12" s="7" t="s">
        <v>8</v>
      </c>
      <c r="E12" s="33">
        <v>1</v>
      </c>
      <c r="F12" s="41">
        <v>1200</v>
      </c>
      <c r="G12" s="14">
        <f>E12*F12</f>
        <v>1200</v>
      </c>
      <c r="H12" s="41">
        <v>5000</v>
      </c>
      <c r="I12" s="14">
        <v>5000</v>
      </c>
      <c r="J12" s="41">
        <v>1000</v>
      </c>
      <c r="K12" s="14">
        <v>1000</v>
      </c>
      <c r="L12" s="41">
        <v>4200</v>
      </c>
      <c r="M12" s="14">
        <v>4200</v>
      </c>
    </row>
    <row r="13" spans="1:13" ht="25.5" x14ac:dyDescent="0.2">
      <c r="A13" s="13">
        <v>8</v>
      </c>
      <c r="B13" s="6" t="s">
        <v>19</v>
      </c>
      <c r="C13" s="2" t="s">
        <v>29</v>
      </c>
      <c r="D13" s="7" t="s">
        <v>8</v>
      </c>
      <c r="E13" s="33">
        <v>1</v>
      </c>
      <c r="F13" s="41">
        <v>18000</v>
      </c>
      <c r="G13" s="14">
        <f t="shared" ref="G13:G19" si="1">E13*F13</f>
        <v>18000</v>
      </c>
      <c r="H13" s="41">
        <v>7000</v>
      </c>
      <c r="I13" s="14">
        <v>7000</v>
      </c>
      <c r="J13" s="41">
        <v>5000</v>
      </c>
      <c r="K13" s="14">
        <v>5000</v>
      </c>
      <c r="L13" s="41">
        <v>5600</v>
      </c>
      <c r="M13" s="14">
        <v>5600</v>
      </c>
    </row>
    <row r="14" spans="1:13" ht="51" x14ac:dyDescent="0.2">
      <c r="A14" s="13">
        <v>9</v>
      </c>
      <c r="B14" s="6" t="s">
        <v>19</v>
      </c>
      <c r="C14" s="2" t="s">
        <v>21</v>
      </c>
      <c r="D14" s="7" t="s">
        <v>8</v>
      </c>
      <c r="E14" s="33">
        <v>1</v>
      </c>
      <c r="F14" s="41">
        <v>3500</v>
      </c>
      <c r="G14" s="14">
        <f t="shared" si="1"/>
        <v>3500</v>
      </c>
      <c r="H14" s="41">
        <v>3000</v>
      </c>
      <c r="I14" s="14">
        <v>3000</v>
      </c>
      <c r="J14" s="41">
        <v>4000</v>
      </c>
      <c r="K14" s="14">
        <v>4000</v>
      </c>
      <c r="L14" s="41">
        <v>6000</v>
      </c>
      <c r="M14" s="14">
        <v>6000</v>
      </c>
    </row>
    <row r="15" spans="1:13" ht="38.25" x14ac:dyDescent="0.2">
      <c r="A15" s="13">
        <v>10</v>
      </c>
      <c r="B15" s="6" t="s">
        <v>19</v>
      </c>
      <c r="C15" s="2" t="s">
        <v>30</v>
      </c>
      <c r="D15" s="7" t="s">
        <v>8</v>
      </c>
      <c r="E15" s="33">
        <v>1</v>
      </c>
      <c r="F15" s="41">
        <v>1200</v>
      </c>
      <c r="G15" s="14">
        <f t="shared" si="1"/>
        <v>1200</v>
      </c>
      <c r="H15" s="41">
        <v>2000</v>
      </c>
      <c r="I15" s="14">
        <v>2000</v>
      </c>
      <c r="J15" s="41">
        <v>1000</v>
      </c>
      <c r="K15" s="14">
        <v>1000</v>
      </c>
      <c r="L15" s="41">
        <v>800</v>
      </c>
      <c r="M15" s="14">
        <v>800</v>
      </c>
    </row>
    <row r="16" spans="1:13" ht="25.5" x14ac:dyDescent="0.2">
      <c r="A16" s="13">
        <v>11</v>
      </c>
      <c r="B16" s="6" t="s">
        <v>19</v>
      </c>
      <c r="C16" s="2" t="s">
        <v>31</v>
      </c>
      <c r="D16" s="7" t="s">
        <v>8</v>
      </c>
      <c r="E16" s="33">
        <v>1</v>
      </c>
      <c r="F16" s="41">
        <v>1200</v>
      </c>
      <c r="G16" s="14">
        <f t="shared" si="1"/>
        <v>1200</v>
      </c>
      <c r="H16" s="41">
        <v>4000</v>
      </c>
      <c r="I16" s="14">
        <v>4000</v>
      </c>
      <c r="J16" s="41">
        <v>500</v>
      </c>
      <c r="K16" s="14">
        <v>500</v>
      </c>
      <c r="L16" s="41">
        <v>1000</v>
      </c>
      <c r="M16" s="14">
        <v>1000</v>
      </c>
    </row>
    <row r="17" spans="1:98" ht="38.25" x14ac:dyDescent="0.2">
      <c r="A17" s="13">
        <v>12</v>
      </c>
      <c r="B17" s="6" t="s">
        <v>19</v>
      </c>
      <c r="C17" s="2" t="s">
        <v>32</v>
      </c>
      <c r="D17" s="7" t="s">
        <v>8</v>
      </c>
      <c r="E17" s="33">
        <v>1</v>
      </c>
      <c r="F17" s="41">
        <v>2000</v>
      </c>
      <c r="G17" s="14">
        <f t="shared" si="1"/>
        <v>2000</v>
      </c>
      <c r="H17" s="41">
        <v>4000</v>
      </c>
      <c r="I17" s="14">
        <v>4000</v>
      </c>
      <c r="J17" s="41">
        <v>4000</v>
      </c>
      <c r="K17" s="14">
        <v>4000</v>
      </c>
      <c r="L17" s="41">
        <v>1200</v>
      </c>
      <c r="M17" s="14">
        <v>1200</v>
      </c>
    </row>
    <row r="18" spans="1:98" ht="25.5" x14ac:dyDescent="0.2">
      <c r="A18" s="13">
        <v>13</v>
      </c>
      <c r="B18" s="6" t="s">
        <v>19</v>
      </c>
      <c r="C18" s="2" t="s">
        <v>33</v>
      </c>
      <c r="D18" s="7" t="s">
        <v>8</v>
      </c>
      <c r="E18" s="33">
        <v>1</v>
      </c>
      <c r="F18" s="41">
        <v>2000</v>
      </c>
      <c r="G18" s="14">
        <f t="shared" si="1"/>
        <v>2000</v>
      </c>
      <c r="H18" s="41">
        <v>3000</v>
      </c>
      <c r="I18" s="14">
        <v>3000</v>
      </c>
      <c r="J18" s="41">
        <v>1500</v>
      </c>
      <c r="K18" s="14">
        <v>1500</v>
      </c>
      <c r="L18" s="41">
        <v>1200</v>
      </c>
      <c r="M18" s="14">
        <v>1200</v>
      </c>
    </row>
    <row r="19" spans="1:98" ht="51" x14ac:dyDescent="0.2">
      <c r="A19" s="13">
        <v>14</v>
      </c>
      <c r="B19" s="6" t="s">
        <v>19</v>
      </c>
      <c r="C19" s="2" t="s">
        <v>34</v>
      </c>
      <c r="D19" s="7" t="s">
        <v>8</v>
      </c>
      <c r="E19" s="33">
        <v>1</v>
      </c>
      <c r="F19" s="41">
        <v>2000</v>
      </c>
      <c r="G19" s="14">
        <f t="shared" si="1"/>
        <v>2000</v>
      </c>
      <c r="H19" s="41">
        <v>1000</v>
      </c>
      <c r="I19" s="14">
        <v>1000</v>
      </c>
      <c r="J19" s="41">
        <v>3000</v>
      </c>
      <c r="K19" s="14">
        <v>3000</v>
      </c>
      <c r="L19" s="41">
        <v>1000</v>
      </c>
      <c r="M19" s="14">
        <v>1000</v>
      </c>
    </row>
    <row r="20" spans="1:98" ht="18.75" customHeight="1" x14ac:dyDescent="0.2">
      <c r="A20" s="19" t="s">
        <v>13</v>
      </c>
      <c r="B20" s="20"/>
      <c r="C20" s="20"/>
      <c r="D20" s="28"/>
      <c r="E20" s="28"/>
      <c r="F20" s="42"/>
      <c r="G20" s="43"/>
      <c r="H20" s="42"/>
      <c r="I20" s="43"/>
      <c r="J20" s="42"/>
      <c r="K20" s="43"/>
      <c r="L20" s="42"/>
      <c r="M20" s="43"/>
    </row>
    <row r="21" spans="1:98" x14ac:dyDescent="0.2">
      <c r="A21" s="13">
        <v>15</v>
      </c>
      <c r="B21" s="6" t="s">
        <v>19</v>
      </c>
      <c r="C21" s="3" t="s">
        <v>39</v>
      </c>
      <c r="D21" s="7" t="s">
        <v>8</v>
      </c>
      <c r="E21" s="33">
        <v>1</v>
      </c>
      <c r="F21" s="41">
        <v>8000</v>
      </c>
      <c r="G21" s="14">
        <f>F21*E21</f>
        <v>8000</v>
      </c>
      <c r="H21" s="41">
        <v>8000</v>
      </c>
      <c r="I21" s="14">
        <v>8000</v>
      </c>
      <c r="J21" s="41">
        <v>5000</v>
      </c>
      <c r="K21" s="14">
        <v>5000</v>
      </c>
      <c r="L21" s="41">
        <v>4000</v>
      </c>
      <c r="M21" s="14">
        <v>4000</v>
      </c>
    </row>
    <row r="22" spans="1:98" ht="38.25" x14ac:dyDescent="0.2">
      <c r="A22" s="13">
        <v>16</v>
      </c>
      <c r="B22" s="6" t="s">
        <v>19</v>
      </c>
      <c r="C22" s="3" t="s">
        <v>22</v>
      </c>
      <c r="D22" s="7" t="s">
        <v>8</v>
      </c>
      <c r="E22" s="33">
        <v>1</v>
      </c>
      <c r="F22" s="41">
        <v>6000</v>
      </c>
      <c r="G22" s="14">
        <f t="shared" ref="G22:G26" si="2">F22*E22</f>
        <v>6000</v>
      </c>
      <c r="H22" s="41">
        <v>2000</v>
      </c>
      <c r="I22" s="14">
        <v>2000</v>
      </c>
      <c r="J22" s="41">
        <v>5000</v>
      </c>
      <c r="K22" s="14">
        <v>5000</v>
      </c>
      <c r="L22" s="41">
        <v>3000</v>
      </c>
      <c r="M22" s="14">
        <v>3000</v>
      </c>
    </row>
    <row r="23" spans="1:98" ht="25.5" x14ac:dyDescent="0.2">
      <c r="A23" s="13">
        <v>17</v>
      </c>
      <c r="B23" s="6" t="s">
        <v>19</v>
      </c>
      <c r="C23" s="3" t="s">
        <v>23</v>
      </c>
      <c r="D23" s="7" t="s">
        <v>8</v>
      </c>
      <c r="E23" s="33">
        <v>1</v>
      </c>
      <c r="F23" s="41">
        <v>1600</v>
      </c>
      <c r="G23" s="14">
        <f t="shared" si="2"/>
        <v>1600</v>
      </c>
      <c r="H23" s="41">
        <v>1000</v>
      </c>
      <c r="I23" s="14">
        <v>1000</v>
      </c>
      <c r="J23" s="41">
        <v>4000</v>
      </c>
      <c r="K23" s="14">
        <v>4000</v>
      </c>
      <c r="L23" s="41">
        <v>1200</v>
      </c>
      <c r="M23" s="14">
        <v>1200</v>
      </c>
    </row>
    <row r="24" spans="1:98" ht="51" x14ac:dyDescent="0.2">
      <c r="A24" s="13">
        <v>18</v>
      </c>
      <c r="B24" s="6" t="s">
        <v>19</v>
      </c>
      <c r="C24" s="3" t="s">
        <v>35</v>
      </c>
      <c r="D24" s="7" t="s">
        <v>8</v>
      </c>
      <c r="E24" s="33">
        <v>1</v>
      </c>
      <c r="F24" s="41">
        <v>800</v>
      </c>
      <c r="G24" s="14">
        <f t="shared" si="2"/>
        <v>800</v>
      </c>
      <c r="H24" s="41">
        <v>1000</v>
      </c>
      <c r="I24" s="14">
        <v>1000</v>
      </c>
      <c r="J24" s="41">
        <v>3000</v>
      </c>
      <c r="K24" s="14">
        <v>3000</v>
      </c>
      <c r="L24" s="41">
        <v>1200</v>
      </c>
      <c r="M24" s="14">
        <v>1200</v>
      </c>
    </row>
    <row r="25" spans="1:98" ht="38.25" x14ac:dyDescent="0.2">
      <c r="A25" s="13">
        <v>19</v>
      </c>
      <c r="B25" s="6" t="s">
        <v>19</v>
      </c>
      <c r="C25" s="3" t="s">
        <v>36</v>
      </c>
      <c r="D25" s="7" t="s">
        <v>8</v>
      </c>
      <c r="E25" s="33">
        <v>1</v>
      </c>
      <c r="F25" s="41">
        <v>28000</v>
      </c>
      <c r="G25" s="14">
        <f t="shared" si="2"/>
        <v>28000</v>
      </c>
      <c r="H25" s="41">
        <v>20000</v>
      </c>
      <c r="I25" s="14">
        <v>20000</v>
      </c>
      <c r="J25" s="41">
        <v>14000</v>
      </c>
      <c r="K25" s="14">
        <v>14000</v>
      </c>
      <c r="L25" s="41">
        <v>11000</v>
      </c>
      <c r="M25" s="14">
        <v>11000</v>
      </c>
    </row>
    <row r="26" spans="1:98" ht="25.5" x14ac:dyDescent="0.2">
      <c r="A26" s="13">
        <v>20</v>
      </c>
      <c r="B26" s="6" t="s">
        <v>19</v>
      </c>
      <c r="C26" s="3" t="s">
        <v>37</v>
      </c>
      <c r="D26" s="7" t="s">
        <v>8</v>
      </c>
      <c r="E26" s="33">
        <v>1</v>
      </c>
      <c r="F26" s="41">
        <v>36000</v>
      </c>
      <c r="G26" s="14">
        <f t="shared" si="2"/>
        <v>36000</v>
      </c>
      <c r="H26" s="41">
        <v>27000</v>
      </c>
      <c r="I26" s="14">
        <v>27000</v>
      </c>
      <c r="J26" s="41">
        <v>38000</v>
      </c>
      <c r="K26" s="14">
        <v>38000</v>
      </c>
      <c r="L26" s="41">
        <v>29800</v>
      </c>
      <c r="M26" s="14">
        <v>29800</v>
      </c>
    </row>
    <row r="27" spans="1:98" ht="18.75" customHeight="1" x14ac:dyDescent="0.2">
      <c r="A27" s="19" t="s">
        <v>10</v>
      </c>
      <c r="B27" s="20"/>
      <c r="C27" s="20"/>
      <c r="D27" s="28"/>
      <c r="E27" s="28"/>
      <c r="F27" s="42"/>
      <c r="G27" s="43"/>
      <c r="H27" s="42"/>
      <c r="I27" s="43"/>
      <c r="J27" s="42"/>
      <c r="K27" s="43"/>
      <c r="L27" s="42"/>
      <c r="M27" s="43"/>
    </row>
    <row r="28" spans="1:98" s="9" customFormat="1" x14ac:dyDescent="0.2">
      <c r="A28" s="13">
        <v>21</v>
      </c>
      <c r="B28" s="6" t="s">
        <v>19</v>
      </c>
      <c r="C28" s="2" t="s">
        <v>16</v>
      </c>
      <c r="D28" s="7" t="s">
        <v>8</v>
      </c>
      <c r="E28" s="33">
        <v>1</v>
      </c>
      <c r="F28" s="41">
        <v>40000</v>
      </c>
      <c r="G28" s="14">
        <f>F28*E28</f>
        <v>40000</v>
      </c>
      <c r="H28" s="41">
        <v>12000</v>
      </c>
      <c r="I28" s="14">
        <v>12000</v>
      </c>
      <c r="J28" s="41">
        <v>17000</v>
      </c>
      <c r="K28" s="14">
        <v>17000</v>
      </c>
      <c r="L28" s="41">
        <v>13800</v>
      </c>
      <c r="M28" s="14">
        <v>13800</v>
      </c>
      <c r="N28" s="1"/>
      <c r="O28" s="1"/>
      <c r="P28" s="1"/>
      <c r="Q28" s="1"/>
      <c r="R28" s="1"/>
      <c r="S28" s="1"/>
      <c r="T28" s="1"/>
      <c r="U28" s="1"/>
      <c r="V28" s="1"/>
      <c r="W28" s="1"/>
      <c r="X28" s="1"/>
      <c r="Y28" s="1"/>
      <c r="Z28" s="1"/>
      <c r="AA28" s="1"/>
      <c r="AB28" s="1"/>
      <c r="AC28" s="1"/>
      <c r="AD28" s="1"/>
      <c r="AE28" s="1"/>
      <c r="AF28" s="1"/>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row>
    <row r="29" spans="1:98" s="9" customFormat="1" x14ac:dyDescent="0.2">
      <c r="A29" s="13">
        <v>22</v>
      </c>
      <c r="B29" s="6" t="s">
        <v>19</v>
      </c>
      <c r="C29" s="2" t="s">
        <v>17</v>
      </c>
      <c r="D29" s="7" t="s">
        <v>8</v>
      </c>
      <c r="E29" s="33">
        <v>1</v>
      </c>
      <c r="F29" s="41">
        <v>125000</v>
      </c>
      <c r="G29" s="14">
        <f t="shared" ref="G29:G33" si="3">F29*E29</f>
        <v>125000</v>
      </c>
      <c r="H29" s="41">
        <v>145000</v>
      </c>
      <c r="I29" s="14">
        <v>145000</v>
      </c>
      <c r="J29" s="41">
        <v>110000</v>
      </c>
      <c r="K29" s="14">
        <v>110000</v>
      </c>
      <c r="L29" s="41">
        <v>70000</v>
      </c>
      <c r="M29" s="14">
        <v>70000</v>
      </c>
      <c r="N29" s="1"/>
      <c r="O29" s="1"/>
      <c r="P29" s="1"/>
      <c r="Q29" s="1"/>
      <c r="R29" s="1"/>
      <c r="S29" s="1"/>
      <c r="T29" s="1"/>
      <c r="U29" s="1"/>
      <c r="V29" s="1"/>
      <c r="W29" s="1"/>
      <c r="X29" s="1"/>
      <c r="Y29" s="1"/>
      <c r="Z29" s="1"/>
      <c r="AA29" s="1"/>
      <c r="AB29" s="1"/>
      <c r="AC29" s="1"/>
      <c r="AD29" s="1"/>
      <c r="AE29" s="1"/>
      <c r="AF29" s="1"/>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row>
    <row r="30" spans="1:98" s="9" customFormat="1" ht="25.5" x14ac:dyDescent="0.2">
      <c r="A30" s="13">
        <v>23</v>
      </c>
      <c r="B30" s="6" t="s">
        <v>19</v>
      </c>
      <c r="C30" s="2" t="s">
        <v>38</v>
      </c>
      <c r="D30" s="7" t="s">
        <v>8</v>
      </c>
      <c r="E30" s="33">
        <v>1</v>
      </c>
      <c r="F30" s="41">
        <v>325000</v>
      </c>
      <c r="G30" s="14">
        <f t="shared" si="3"/>
        <v>325000</v>
      </c>
      <c r="H30" s="41">
        <v>517000</v>
      </c>
      <c r="I30" s="14">
        <v>517000</v>
      </c>
      <c r="J30" s="41">
        <v>410000</v>
      </c>
      <c r="K30" s="14">
        <v>410000</v>
      </c>
      <c r="L30" s="41">
        <v>695000</v>
      </c>
      <c r="M30" s="14">
        <v>695000</v>
      </c>
      <c r="N30" s="1"/>
      <c r="O30" s="1"/>
      <c r="P30" s="1"/>
      <c r="Q30" s="1"/>
      <c r="R30" s="1"/>
      <c r="S30" s="1"/>
      <c r="T30" s="1"/>
      <c r="U30" s="1"/>
      <c r="V30" s="1"/>
      <c r="W30" s="1"/>
      <c r="X30" s="1"/>
      <c r="Y30" s="1"/>
      <c r="Z30" s="1"/>
      <c r="AA30" s="1"/>
      <c r="AB30" s="1"/>
      <c r="AC30" s="1"/>
      <c r="AD30" s="1"/>
      <c r="AE30" s="1"/>
      <c r="AF30" s="1"/>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row>
    <row r="31" spans="1:98" s="9" customFormat="1" ht="25.5" x14ac:dyDescent="0.2">
      <c r="A31" s="13">
        <v>24</v>
      </c>
      <c r="B31" s="6" t="s">
        <v>19</v>
      </c>
      <c r="C31" s="2" t="s">
        <v>24</v>
      </c>
      <c r="D31" s="7" t="s">
        <v>8</v>
      </c>
      <c r="E31" s="33">
        <v>1</v>
      </c>
      <c r="F31" s="41">
        <v>240760</v>
      </c>
      <c r="G31" s="14">
        <f t="shared" si="3"/>
        <v>240760</v>
      </c>
      <c r="H31" s="41">
        <v>14000</v>
      </c>
      <c r="I31" s="14">
        <v>14000</v>
      </c>
      <c r="J31" s="41">
        <v>70000</v>
      </c>
      <c r="K31" s="14">
        <v>70000</v>
      </c>
      <c r="L31" s="41">
        <v>58000</v>
      </c>
      <c r="M31" s="14">
        <v>58000</v>
      </c>
      <c r="N31" s="1"/>
      <c r="O31" s="1"/>
      <c r="P31" s="1"/>
      <c r="Q31" s="1"/>
      <c r="R31" s="1"/>
      <c r="S31" s="1"/>
      <c r="T31" s="1"/>
      <c r="U31" s="1"/>
      <c r="V31" s="1"/>
      <c r="W31" s="1"/>
      <c r="X31" s="1"/>
      <c r="Y31" s="1"/>
      <c r="Z31" s="1"/>
      <c r="AA31" s="1"/>
      <c r="AB31" s="1"/>
      <c r="AC31" s="1"/>
      <c r="AD31" s="1"/>
      <c r="AE31" s="1"/>
      <c r="AF31" s="1"/>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row>
    <row r="32" spans="1:98" s="9" customFormat="1" ht="25.5" x14ac:dyDescent="0.2">
      <c r="A32" s="13">
        <v>25</v>
      </c>
      <c r="B32" s="6" t="s">
        <v>19</v>
      </c>
      <c r="C32" s="2" t="s">
        <v>25</v>
      </c>
      <c r="D32" s="7" t="s">
        <v>8</v>
      </c>
      <c r="E32" s="33">
        <v>1</v>
      </c>
      <c r="F32" s="41">
        <v>440400</v>
      </c>
      <c r="G32" s="14">
        <f t="shared" si="3"/>
        <v>440400</v>
      </c>
      <c r="H32" s="41">
        <v>986000</v>
      </c>
      <c r="I32" s="14">
        <v>986000</v>
      </c>
      <c r="J32" s="41">
        <v>840000</v>
      </c>
      <c r="K32" s="14">
        <v>840000</v>
      </c>
      <c r="L32" s="41">
        <v>1227200</v>
      </c>
      <c r="M32" s="14">
        <v>1227200</v>
      </c>
      <c r="N32" s="1"/>
      <c r="O32" s="1"/>
      <c r="P32" s="1"/>
      <c r="Q32" s="1"/>
      <c r="R32" s="1"/>
      <c r="S32" s="1"/>
      <c r="T32" s="1"/>
      <c r="U32" s="1"/>
      <c r="V32" s="1"/>
      <c r="W32" s="1"/>
      <c r="X32" s="1"/>
      <c r="Y32" s="1"/>
      <c r="Z32" s="1"/>
      <c r="AA32" s="1"/>
      <c r="AB32" s="1"/>
      <c r="AC32" s="1"/>
      <c r="AD32" s="1"/>
      <c r="AE32" s="1"/>
      <c r="AF32" s="1"/>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row>
    <row r="33" spans="1:98" s="9" customFormat="1" x14ac:dyDescent="0.2">
      <c r="A33" s="13">
        <v>26</v>
      </c>
      <c r="B33" s="6" t="s">
        <v>19</v>
      </c>
      <c r="C33" s="2" t="s">
        <v>27</v>
      </c>
      <c r="D33" s="7" t="s">
        <v>8</v>
      </c>
      <c r="E33" s="33">
        <v>1</v>
      </c>
      <c r="F33" s="41">
        <v>10000</v>
      </c>
      <c r="G33" s="14">
        <f t="shared" si="3"/>
        <v>10000</v>
      </c>
      <c r="H33" s="41">
        <v>14000</v>
      </c>
      <c r="I33" s="14">
        <v>14000</v>
      </c>
      <c r="J33" s="41">
        <v>10000</v>
      </c>
      <c r="K33" s="14">
        <v>10000</v>
      </c>
      <c r="L33" s="41">
        <v>4500</v>
      </c>
      <c r="M33" s="14">
        <v>4500</v>
      </c>
      <c r="N33" s="1"/>
      <c r="O33" s="1"/>
      <c r="P33" s="1"/>
      <c r="Q33" s="1"/>
      <c r="R33" s="1"/>
      <c r="S33" s="1"/>
      <c r="T33" s="1"/>
      <c r="U33" s="1"/>
      <c r="V33" s="1"/>
      <c r="W33" s="1"/>
      <c r="X33" s="1"/>
      <c r="Y33" s="1"/>
      <c r="Z33" s="1"/>
      <c r="AA33" s="1"/>
      <c r="AB33" s="1"/>
      <c r="AC33" s="1"/>
      <c r="AD33" s="1"/>
      <c r="AE33" s="1"/>
      <c r="AF33" s="1"/>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row>
    <row r="34" spans="1:98" ht="16.5" customHeight="1" x14ac:dyDescent="0.2">
      <c r="A34" s="15">
        <v>27</v>
      </c>
      <c r="B34" s="21" t="s">
        <v>41</v>
      </c>
      <c r="C34" s="22"/>
      <c r="D34" s="22"/>
      <c r="E34" s="22"/>
      <c r="F34" s="46">
        <f>SUM(G5:G33)</f>
        <v>1363660</v>
      </c>
      <c r="G34" s="47"/>
      <c r="H34" s="46">
        <f t="shared" ref="H34:I34" si="4">SUM(H5:H33)</f>
        <v>1879000</v>
      </c>
      <c r="I34" s="47"/>
      <c r="J34" s="46">
        <f t="shared" ref="J34" si="5">SUM(J5:J33)</f>
        <v>1663000</v>
      </c>
      <c r="K34" s="47"/>
      <c r="L34" s="46">
        <f t="shared" ref="L34" si="6">SUM(L5:L33)</f>
        <v>2188700</v>
      </c>
      <c r="M34" s="47"/>
    </row>
    <row r="35" spans="1:98" ht="18.75" customHeight="1" x14ac:dyDescent="0.2">
      <c r="A35" s="29" t="s">
        <v>42</v>
      </c>
      <c r="B35" s="30"/>
      <c r="C35" s="30"/>
      <c r="D35" s="28"/>
      <c r="E35" s="28"/>
      <c r="F35" s="42"/>
      <c r="G35" s="44"/>
      <c r="H35" s="42"/>
      <c r="I35" s="44"/>
      <c r="J35" s="42"/>
      <c r="K35" s="44"/>
      <c r="L35" s="42"/>
      <c r="M35" s="44"/>
    </row>
    <row r="36" spans="1:98" ht="26.25" thickBot="1" x14ac:dyDescent="0.25">
      <c r="A36" s="16">
        <v>28</v>
      </c>
      <c r="B36" s="17" t="s">
        <v>20</v>
      </c>
      <c r="C36" s="4" t="s">
        <v>26</v>
      </c>
      <c r="D36" s="4" t="s">
        <v>8</v>
      </c>
      <c r="E36" s="34">
        <v>1</v>
      </c>
      <c r="F36" s="45">
        <v>15000</v>
      </c>
      <c r="G36" s="18">
        <f>E36*F36</f>
        <v>15000</v>
      </c>
      <c r="H36" s="45">
        <v>24000</v>
      </c>
      <c r="I36" s="18">
        <v>24000</v>
      </c>
      <c r="J36" s="45">
        <v>70000</v>
      </c>
      <c r="K36" s="18">
        <v>70000</v>
      </c>
      <c r="L36" s="45">
        <v>52000</v>
      </c>
      <c r="M36" s="18">
        <v>52000</v>
      </c>
    </row>
    <row r="37" spans="1:98" ht="69" customHeight="1" thickBot="1" x14ac:dyDescent="0.25">
      <c r="A37" s="48" t="s">
        <v>43</v>
      </c>
      <c r="B37" s="49"/>
      <c r="C37" s="49"/>
      <c r="D37" s="49"/>
      <c r="E37" s="49"/>
      <c r="F37" s="49"/>
      <c r="G37" s="49"/>
      <c r="H37" s="49"/>
      <c r="I37" s="49"/>
      <c r="J37" s="49"/>
      <c r="K37" s="49"/>
      <c r="L37" s="49"/>
      <c r="M37" s="50"/>
    </row>
  </sheetData>
  <mergeCells count="16">
    <mergeCell ref="A37:M37"/>
    <mergeCell ref="H2:I2"/>
    <mergeCell ref="J2:K2"/>
    <mergeCell ref="L2:M2"/>
    <mergeCell ref="H34:I34"/>
    <mergeCell ref="F34:G34"/>
    <mergeCell ref="J34:K34"/>
    <mergeCell ref="L34:M34"/>
    <mergeCell ref="F2:G2"/>
    <mergeCell ref="A4:C4"/>
    <mergeCell ref="A11:C11"/>
    <mergeCell ref="A20:C20"/>
    <mergeCell ref="A27:C27"/>
    <mergeCell ref="B34:E34"/>
    <mergeCell ref="A35:C35"/>
    <mergeCell ref="A1:M1"/>
  </mergeCells>
  <phoneticPr fontId="1" type="noConversion"/>
  <pageMargins left="0.5" right="0.5" top="0.5" bottom="0.5" header="0.25" footer="0.25"/>
  <pageSetup scale="86" fitToHeight="2" orientation="portrait" horizont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ca1c673c-5ca3-4a05-9f09-f15bea49d2c4" xsi:nil="true"/>
    <_ip_UnifiedCompliancePolicyProperties xmlns="http://schemas.microsoft.com/sharepoint/v3" xsi:nil="true"/>
    <lcf76f155ced4ddcb4097134ff3c332f xmlns="926a17e6-f857-4f36-a0cf-6aeb21230cd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8" ma:contentTypeDescription="Create a new document." ma:contentTypeScope="" ma:versionID="5df1451abf34f71bb1dad95708aa7b19">
  <xsd:schema xmlns:xsd="http://www.w3.org/2001/XMLSchema" xmlns:xs="http://www.w3.org/2001/XMLSchema" xmlns:p="http://schemas.microsoft.com/office/2006/metadata/properties" xmlns:ns1="http://schemas.microsoft.com/sharepoint/v3" xmlns:ns2="926a17e6-f857-4f36-a0cf-6aeb21230cdf" xmlns:ns3="ca1c673c-5ca3-4a05-9f09-f15bea49d2c4" targetNamespace="http://schemas.microsoft.com/office/2006/metadata/properties" ma:root="true" ma:fieldsID="8abf46b81ea765032c7862160e5ac9bb" ns1:_="" ns2:_="" ns3:_="">
    <xsd:import namespace="http://schemas.microsoft.com/sharepoint/v3"/>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47BCBF-9685-468D-A4BA-7B9C92DE8DED}">
  <ds:schemaRefs>
    <ds:schemaRef ds:uri="http://schemas.microsoft.com/office/2006/metadata/properties"/>
    <ds:schemaRef ds:uri="http://schemas.microsoft.com/office/infopath/2007/PartnerControls"/>
    <ds:schemaRef ds:uri="http://schemas.microsoft.com/sharepoint/v3"/>
    <ds:schemaRef ds:uri="ca1c673c-5ca3-4a05-9f09-f15bea49d2c4"/>
    <ds:schemaRef ds:uri="926a17e6-f857-4f36-a0cf-6aeb21230cdf"/>
  </ds:schemaRefs>
</ds:datastoreItem>
</file>

<file path=customXml/itemProps2.xml><?xml version="1.0" encoding="utf-8"?>
<ds:datastoreItem xmlns:ds="http://schemas.openxmlformats.org/officeDocument/2006/customXml" ds:itemID="{BBD60BB9-441D-42FD-83E6-0DE6FF470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6a17e6-f857-4f36-a0cf-6aeb21230cdf"/>
    <ds:schemaRef ds:uri="ca1c673c-5ca3-4a05-9f09-f15bea49d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48421B-177C-4C95-8150-F18D701F7F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Event 1515</vt:lpstr>
    </vt:vector>
  </TitlesOfParts>
  <Company>SEH,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Form (Quantity Table)</dc:title>
  <dc:creator>Leanne Sedani</dc:creator>
  <cp:lastModifiedBy>Queenie Tran</cp:lastModifiedBy>
  <cp:lastPrinted>2017-09-12T15:46:15Z</cp:lastPrinted>
  <dcterms:created xsi:type="dcterms:W3CDTF">1998-08-13T12:16:58Z</dcterms:created>
  <dcterms:modified xsi:type="dcterms:W3CDTF">2025-02-19T21:34:01Z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