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82-21-RFB-PARKS-FISH HATCHERY TRAIL RECONSTRUCTION-BRYAN MURPHY/"/>
    </mc:Choice>
  </mc:AlternateContent>
  <xr:revisionPtr revIDLastSave="102" documentId="8_{D6E74DEE-EEC2-4300-9B7D-FC256CC919B8}" xr6:coauthVersionLast="47" xr6:coauthVersionMax="47" xr10:uidLastSave="{596A5DE9-21B4-4269-8402-907FAC340A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Sheet1!$A$1:$G$83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 l="1"/>
  <c r="N83" i="1"/>
  <c r="P83" i="1"/>
  <c r="R83" i="1"/>
  <c r="T83" i="1"/>
  <c r="V83" i="1"/>
  <c r="X83" i="1"/>
  <c r="J83" i="1" l="1"/>
  <c r="H83" i="1" l="1"/>
  <c r="G6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83" i="1" l="1"/>
</calcChain>
</file>

<file path=xl/sharedStrings.xml><?xml version="1.0" encoding="utf-8"?>
<sst xmlns="http://schemas.openxmlformats.org/spreadsheetml/2006/main" count="200" uniqueCount="114">
  <si>
    <t>UNIT</t>
  </si>
  <si>
    <t>LUMP SUM</t>
  </si>
  <si>
    <t>LINE NO.</t>
  </si>
  <si>
    <t>Fish Hatchery Trail Reconstruction Project</t>
  </si>
  <si>
    <t>ITEM NO.</t>
  </si>
  <si>
    <t xml:space="preserve">  ITEM DESCRIPTION</t>
  </si>
  <si>
    <t>ESTIMATED QUANTITY</t>
  </si>
  <si>
    <t>MOBILIZATION</t>
  </si>
  <si>
    <t>EACH</t>
  </si>
  <si>
    <t>GRUBBING</t>
  </si>
  <si>
    <t>ACRE</t>
  </si>
  <si>
    <t>REMOVE BOLLARDS</t>
  </si>
  <si>
    <t>REMOVE BITUMINOUS WALK</t>
  </si>
  <si>
    <t>SQ YD</t>
  </si>
  <si>
    <t>SALVAGE PAVERS</t>
  </si>
  <si>
    <t>SQ FT</t>
  </si>
  <si>
    <t>REMOVE CONCRETE WALK</t>
  </si>
  <si>
    <t>REMOVE TIMBER CREEK CROSSING</t>
  </si>
  <si>
    <t>SALVAGE AND REINSTALL TRAIL GATE</t>
  </si>
  <si>
    <t>REMOVE GRAVEL TRAIL</t>
  </si>
  <si>
    <t>LN FT</t>
  </si>
  <si>
    <t>CU YD</t>
  </si>
  <si>
    <t>EXCAVATION - SUBGRADE (EV)</t>
  </si>
  <si>
    <t>EXCAVATION - CONTAMINATED SOILS</t>
  </si>
  <si>
    <t>SELECT GRANULAR EMBANKMENT - SURCHARGE (CV)</t>
  </si>
  <si>
    <t>STABILIZING AGGREGATE (CV)</t>
  </si>
  <si>
    <t>SETTLEMENT PLATES</t>
  </si>
  <si>
    <t>GEOTEXTILE FABRIC TYPE 5</t>
  </si>
  <si>
    <t>PLASTIC LINER</t>
  </si>
  <si>
    <t>TEST ROLLING</t>
  </si>
  <si>
    <t>ROAD STA</t>
  </si>
  <si>
    <t>SUBGRADE PREPARATION</t>
  </si>
  <si>
    <t>STREET SWEEPER (WITH PICKUP BROOM)</t>
  </si>
  <si>
    <t>HOUR</t>
  </si>
  <si>
    <t>WATER</t>
  </si>
  <si>
    <t>MGAL</t>
  </si>
  <si>
    <t>AGGREGATE BASE CLASS 5</t>
  </si>
  <si>
    <t>TON</t>
  </si>
  <si>
    <t>BITUMINOUS MATERIAL FOR TACK COAT</t>
  </si>
  <si>
    <t>GAL</t>
  </si>
  <si>
    <t>TYPE SP 9.5 WEARING COURSE MIX (2,C)</t>
  </si>
  <si>
    <t>15" CS PIPE APRON</t>
  </si>
  <si>
    <t>24" CS PIPE APRON</t>
  </si>
  <si>
    <t>15" CS PIPE CULVERT</t>
  </si>
  <si>
    <t>LIN FT</t>
  </si>
  <si>
    <t>24" CS PIPE CULVERT</t>
  </si>
  <si>
    <t>6" PERF PVC PIPE DRAIN</t>
  </si>
  <si>
    <t>6" PVC PIPE DRAIN</t>
  </si>
  <si>
    <t>ADJUST FRAME &amp; RING CASTING</t>
  </si>
  <si>
    <t>INFILTRATION/FILTRATION SYSTEM</t>
  </si>
  <si>
    <t>RANDOM RIPRAP CLASS II</t>
  </si>
  <si>
    <t>6" CONCRETE WALK</t>
  </si>
  <si>
    <t>TRUNCATED DOMES</t>
  </si>
  <si>
    <t>TABLE</t>
  </si>
  <si>
    <t>SEATING</t>
  </si>
  <si>
    <t>BICYCLE RACK</t>
  </si>
  <si>
    <t xml:space="preserve">KIOSK (2-SIDED) </t>
  </si>
  <si>
    <t xml:space="preserve">MULTIBLADE SIGN B WAYFINDING SIGN D2 </t>
  </si>
  <si>
    <t>2545.502</t>
  </si>
  <si>
    <t>LIGHTING UNIT TYPE SPECIAL</t>
  </si>
  <si>
    <t>LIGHT FOUNDATION DESIGN SPECIAL</t>
  </si>
  <si>
    <t>HANDHOLE</t>
  </si>
  <si>
    <t>2545.503</t>
  </si>
  <si>
    <t>2" NON-METALLIC CONDUIT</t>
  </si>
  <si>
    <t>UNDERGROUND WIRE 1/C 6 AWG</t>
  </si>
  <si>
    <t>UNDERGROUND WIRE 1/C 8 AWG</t>
  </si>
  <si>
    <t>GUIDE POST TYPE B</t>
  </si>
  <si>
    <t>WIRE FENCE DESIGN 60-9322</t>
  </si>
  <si>
    <t>SIGN PANELS TYPE C</t>
  </si>
  <si>
    <t>SALVAGE &amp; REINSTALL SIGN</t>
  </si>
  <si>
    <t>DECIDUOUS TREE, 2" CAL., B&amp;B</t>
  </si>
  <si>
    <t>DECIDUOUS SHRUB, 3 GAL., CONTAINER</t>
  </si>
  <si>
    <t>STABILIZED CONSTRUCTION EXIT</t>
  </si>
  <si>
    <t>SILT FENCE, TYPE MS</t>
  </si>
  <si>
    <t>FILTER TOPSOIL BORROW</t>
  </si>
  <si>
    <t>DISK ANCHORING</t>
  </si>
  <si>
    <t>MOWING</t>
  </si>
  <si>
    <t>WEED SPRAYING</t>
  </si>
  <si>
    <t>WEED SPRAY MIXTURE</t>
  </si>
  <si>
    <t>MULCH MATERIAL, TYPE 5</t>
  </si>
  <si>
    <t>SEED MIXTURE 34-261</t>
  </si>
  <si>
    <t>HYDRAULIC STABILIZED FIBER MATRIX</t>
  </si>
  <si>
    <t>4" BROKEN LINE MULTI-COMPONENT</t>
  </si>
  <si>
    <t>TRAFFIC CONTROL</t>
  </si>
  <si>
    <t>EXCAVATION - ASBESTOS CONTAMINATED SOILS</t>
  </si>
  <si>
    <t>BIAXIAL GEOGRID</t>
  </si>
  <si>
    <t>6" PRECAST CONCRETE HEADWALL</t>
  </si>
  <si>
    <t>INSTALL CONCRETE PAVERS</t>
  </si>
  <si>
    <t>2" NON-METALLIC CONDUIT (DIRECTIONAL BORE)</t>
  </si>
  <si>
    <t>FULL DEPTH RECLAMATION</t>
  </si>
  <si>
    <t>FERTILIZER TYPE 4</t>
  </si>
  <si>
    <t>ROLLED EROSION PREVENTION CATEGORY 10</t>
  </si>
  <si>
    <t>POUND</t>
  </si>
  <si>
    <t>SEEDING (P)</t>
  </si>
  <si>
    <t>GRUBBING (P)</t>
  </si>
  <si>
    <t xml:space="preserve">EXCAVATION - COMMON (EV) (P)                                                      </t>
  </si>
  <si>
    <t>COMMON EMBANKMENT (CV) (P)</t>
  </si>
  <si>
    <t>SELECT GRANULAR EMBANKMENT (CV) (P)</t>
  </si>
  <si>
    <t>TRAINEES</t>
  </si>
  <si>
    <t>2041.610</t>
  </si>
  <si>
    <t>UNIT PRICE</t>
  </si>
  <si>
    <t>BID AMOUNT</t>
  </si>
  <si>
    <t>BID FORM SUMMARY EVENT 1482</t>
  </si>
  <si>
    <t>Rachel Contracting</t>
  </si>
  <si>
    <t xml:space="preserve">TOTAL BASE BID AMOUNT
</t>
  </si>
  <si>
    <t>Blackstone</t>
  </si>
  <si>
    <t>Eureka Construction</t>
  </si>
  <si>
    <t>Max Steininger</t>
  </si>
  <si>
    <t>Meyer Contracting</t>
  </si>
  <si>
    <t>New Look Contracting</t>
  </si>
  <si>
    <t>Stephan McLafferty</t>
  </si>
  <si>
    <t>Sunram</t>
  </si>
  <si>
    <t>Urban</t>
  </si>
  <si>
    <t>Veit 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</si>
</sst>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4" xfId="1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2" fillId="0" borderId="6" xfId="1" applyNumberFormat="1" applyFont="1" applyBorder="1" applyAlignment="1">
      <alignment wrapText="1"/>
    </xf>
    <xf numFmtId="0" fontId="2" fillId="0" borderId="1" xfId="0" quotePrefix="1" applyFont="1" applyBorder="1" applyAlignment="1">
      <alignment horizontal="center" vertical="top" wrapText="1"/>
    </xf>
    <xf numFmtId="37" fontId="2" fillId="0" borderId="1" xfId="1" applyNumberFormat="1" applyFont="1" applyFill="1" applyBorder="1" applyAlignment="1">
      <alignment horizontal="center" wrapText="1"/>
    </xf>
    <xf numFmtId="39" fontId="2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37" fontId="4" fillId="0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37" fontId="2" fillId="0" borderId="8" xfId="1" applyNumberFormat="1" applyFont="1" applyBorder="1" applyAlignment="1">
      <alignment horizontal="center" wrapText="1"/>
    </xf>
    <xf numFmtId="164" fontId="2" fillId="0" borderId="9" xfId="1" applyNumberFormat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4" fontId="3" fillId="2" borderId="13" xfId="1" applyFont="1" applyFill="1" applyBorder="1" applyAlignment="1">
      <alignment horizontal="right" wrapText="1"/>
    </xf>
    <xf numFmtId="44" fontId="3" fillId="2" borderId="14" xfId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0" xfId="1" applyNumberFormat="1" applyFont="1" applyAlignment="1">
      <alignment wrapText="1"/>
    </xf>
    <xf numFmtId="37" fontId="2" fillId="0" borderId="0" xfId="0" applyNumberFormat="1" applyFont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zoomScale="115" zoomScaleNormal="115" zoomScaleSheetLayoutView="90" workbookViewId="0">
      <selection sqref="A1:Y1"/>
    </sheetView>
  </sheetViews>
  <sheetFormatPr defaultColWidth="9.140625" defaultRowHeight="12.75" x14ac:dyDescent="0.2"/>
  <cols>
    <col min="1" max="1" width="4.85546875" style="1" customWidth="1"/>
    <col min="2" max="2" width="7.5703125" style="31" customWidth="1"/>
    <col min="3" max="3" width="21" style="1" customWidth="1"/>
    <col min="4" max="4" width="7.140625" style="31" customWidth="1"/>
    <col min="5" max="5" width="8.140625" style="31" customWidth="1"/>
    <col min="6" max="6" width="9.85546875" style="33" customWidth="1"/>
    <col min="7" max="7" width="9.85546875" style="34" customWidth="1"/>
    <col min="8" max="19" width="9.85546875" style="1" customWidth="1"/>
    <col min="20" max="25" width="10.85546875" style="1" customWidth="1"/>
    <col min="26" max="16384" width="9.140625" style="1"/>
  </cols>
  <sheetData>
    <row r="1" spans="1:25" ht="15.75" customHeight="1" thickBot="1" x14ac:dyDescent="0.25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.75" customHeight="1" x14ac:dyDescent="0.2">
      <c r="A2" s="40" t="s">
        <v>102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</row>
    <row r="3" spans="1:25" ht="9.75" customHeight="1" thickBot="1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</row>
    <row r="4" spans="1:25" ht="33" customHeight="1" thickBot="1" x14ac:dyDescent="0.25">
      <c r="A4" s="2"/>
      <c r="B4" s="3"/>
      <c r="C4" s="3"/>
      <c r="D4" s="3"/>
      <c r="E4" s="3"/>
      <c r="F4" s="27" t="s">
        <v>103</v>
      </c>
      <c r="G4" s="37"/>
      <c r="H4" s="27" t="s">
        <v>105</v>
      </c>
      <c r="I4" s="37"/>
      <c r="J4" s="27" t="s">
        <v>106</v>
      </c>
      <c r="K4" s="37"/>
      <c r="L4" s="27" t="s">
        <v>107</v>
      </c>
      <c r="M4" s="37"/>
      <c r="N4" s="27" t="s">
        <v>108</v>
      </c>
      <c r="O4" s="37"/>
      <c r="P4" s="27" t="s">
        <v>109</v>
      </c>
      <c r="Q4" s="37"/>
      <c r="R4" s="27" t="s">
        <v>110</v>
      </c>
      <c r="S4" s="37"/>
      <c r="T4" s="27" t="s">
        <v>111</v>
      </c>
      <c r="U4" s="37"/>
      <c r="V4" s="27" t="s">
        <v>112</v>
      </c>
      <c r="W4" s="37"/>
      <c r="X4" s="38" t="s">
        <v>113</v>
      </c>
      <c r="Y4" s="39"/>
    </row>
    <row r="5" spans="1:25" ht="51" x14ac:dyDescent="0.2">
      <c r="A5" s="4" t="s">
        <v>2</v>
      </c>
      <c r="B5" s="5" t="s">
        <v>4</v>
      </c>
      <c r="C5" s="5" t="s">
        <v>5</v>
      </c>
      <c r="D5" s="5" t="s">
        <v>0</v>
      </c>
      <c r="E5" s="5" t="s">
        <v>6</v>
      </c>
      <c r="F5" s="6" t="s">
        <v>100</v>
      </c>
      <c r="G5" s="7" t="s">
        <v>101</v>
      </c>
      <c r="H5" s="6" t="s">
        <v>100</v>
      </c>
      <c r="I5" s="7" t="s">
        <v>101</v>
      </c>
      <c r="J5" s="6" t="s">
        <v>100</v>
      </c>
      <c r="K5" s="7" t="s">
        <v>101</v>
      </c>
      <c r="L5" s="6" t="s">
        <v>100</v>
      </c>
      <c r="M5" s="7" t="s">
        <v>101</v>
      </c>
      <c r="N5" s="6" t="s">
        <v>100</v>
      </c>
      <c r="O5" s="7" t="s">
        <v>101</v>
      </c>
      <c r="P5" s="6" t="s">
        <v>100</v>
      </c>
      <c r="Q5" s="7" t="s">
        <v>101</v>
      </c>
      <c r="R5" s="6" t="s">
        <v>100</v>
      </c>
      <c r="S5" s="7" t="s">
        <v>101</v>
      </c>
      <c r="T5" s="6" t="s">
        <v>100</v>
      </c>
      <c r="U5" s="7" t="s">
        <v>101</v>
      </c>
      <c r="V5" s="6" t="s">
        <v>100</v>
      </c>
      <c r="W5" s="7" t="s">
        <v>101</v>
      </c>
      <c r="X5" s="6" t="s">
        <v>100</v>
      </c>
      <c r="Y5" s="7" t="s">
        <v>101</v>
      </c>
    </row>
    <row r="6" spans="1:25" ht="25.5" x14ac:dyDescent="0.2">
      <c r="A6" s="8">
        <v>1</v>
      </c>
      <c r="B6" s="9">
        <v>2021.501</v>
      </c>
      <c r="C6" s="10" t="s">
        <v>7</v>
      </c>
      <c r="D6" s="11" t="s">
        <v>1</v>
      </c>
      <c r="E6" s="12">
        <v>1</v>
      </c>
      <c r="F6" s="13">
        <v>198000</v>
      </c>
      <c r="G6" s="14">
        <f>E6*F6</f>
        <v>198000</v>
      </c>
      <c r="H6" s="13">
        <v>156950</v>
      </c>
      <c r="I6" s="14">
        <v>156950</v>
      </c>
      <c r="J6" s="13">
        <v>120000</v>
      </c>
      <c r="K6" s="14">
        <v>120000</v>
      </c>
      <c r="L6" s="13">
        <v>456387</v>
      </c>
      <c r="M6" s="14">
        <v>456387</v>
      </c>
      <c r="N6" s="13">
        <v>127918.8</v>
      </c>
      <c r="O6" s="14">
        <v>127918.8</v>
      </c>
      <c r="P6" s="13">
        <v>115000</v>
      </c>
      <c r="Q6" s="14">
        <v>115000</v>
      </c>
      <c r="R6" s="13">
        <v>148560</v>
      </c>
      <c r="S6" s="14">
        <v>148560</v>
      </c>
      <c r="T6" s="13">
        <v>209575.5</v>
      </c>
      <c r="U6" s="14">
        <v>209575.5</v>
      </c>
      <c r="V6" s="13">
        <v>320000</v>
      </c>
      <c r="W6" s="14">
        <v>320000</v>
      </c>
      <c r="X6" s="13">
        <v>115750</v>
      </c>
      <c r="Y6" s="14">
        <v>115750</v>
      </c>
    </row>
    <row r="7" spans="1:25" x14ac:dyDescent="0.2">
      <c r="A7" s="8">
        <v>2</v>
      </c>
      <c r="B7" s="15" t="s">
        <v>99</v>
      </c>
      <c r="C7" s="10" t="s">
        <v>98</v>
      </c>
      <c r="D7" s="11" t="s">
        <v>33</v>
      </c>
      <c r="E7" s="12">
        <v>575</v>
      </c>
      <c r="F7" s="13">
        <v>28.7</v>
      </c>
      <c r="G7" s="14">
        <f t="shared" ref="G7:G70" si="0">E7*F7</f>
        <v>16502.5</v>
      </c>
      <c r="H7" s="13">
        <v>142</v>
      </c>
      <c r="I7" s="14">
        <v>81650</v>
      </c>
      <c r="J7" s="13">
        <v>1</v>
      </c>
      <c r="K7" s="14">
        <v>575</v>
      </c>
      <c r="L7" s="13">
        <v>1</v>
      </c>
      <c r="M7" s="14">
        <v>575</v>
      </c>
      <c r="N7" s="13">
        <v>1</v>
      </c>
      <c r="O7" s="14">
        <v>575</v>
      </c>
      <c r="P7" s="13">
        <v>1</v>
      </c>
      <c r="Q7" s="14">
        <v>575</v>
      </c>
      <c r="R7" s="13">
        <v>122.5</v>
      </c>
      <c r="S7" s="14">
        <v>70437.5</v>
      </c>
      <c r="T7" s="13">
        <v>1</v>
      </c>
      <c r="U7" s="14">
        <v>575</v>
      </c>
      <c r="V7" s="13">
        <v>1</v>
      </c>
      <c r="W7" s="14">
        <v>575</v>
      </c>
      <c r="X7" s="13">
        <v>105.85</v>
      </c>
      <c r="Y7" s="14">
        <v>60863.75</v>
      </c>
    </row>
    <row r="8" spans="1:25" x14ac:dyDescent="0.2">
      <c r="A8" s="8">
        <v>3</v>
      </c>
      <c r="B8" s="9">
        <v>2101.502</v>
      </c>
      <c r="C8" s="10" t="s">
        <v>9</v>
      </c>
      <c r="D8" s="11" t="s">
        <v>8</v>
      </c>
      <c r="E8" s="16">
        <v>140</v>
      </c>
      <c r="F8" s="13">
        <v>194</v>
      </c>
      <c r="G8" s="14">
        <f t="shared" si="0"/>
        <v>27160</v>
      </c>
      <c r="H8" s="13">
        <v>202.86</v>
      </c>
      <c r="I8" s="14">
        <v>28400.400000000001</v>
      </c>
      <c r="J8" s="13">
        <v>200</v>
      </c>
      <c r="K8" s="14">
        <v>28000</v>
      </c>
      <c r="L8" s="13">
        <v>213.58</v>
      </c>
      <c r="M8" s="14">
        <v>29901.200000000001</v>
      </c>
      <c r="N8" s="13">
        <v>207.91</v>
      </c>
      <c r="O8" s="14">
        <v>29107.399999999998</v>
      </c>
      <c r="P8" s="13">
        <v>235</v>
      </c>
      <c r="Q8" s="14">
        <v>32900</v>
      </c>
      <c r="R8" s="13">
        <v>280</v>
      </c>
      <c r="S8" s="14">
        <v>39200</v>
      </c>
      <c r="T8" s="13">
        <v>505</v>
      </c>
      <c r="U8" s="14">
        <v>70700</v>
      </c>
      <c r="V8" s="13">
        <v>230</v>
      </c>
      <c r="W8" s="14">
        <v>32200</v>
      </c>
      <c r="X8" s="13">
        <v>229</v>
      </c>
      <c r="Y8" s="14">
        <v>32060</v>
      </c>
    </row>
    <row r="9" spans="1:25" x14ac:dyDescent="0.2">
      <c r="A9" s="8">
        <v>4</v>
      </c>
      <c r="B9" s="9">
        <v>2101.5050000000001</v>
      </c>
      <c r="C9" s="10" t="s">
        <v>94</v>
      </c>
      <c r="D9" s="11" t="s">
        <v>10</v>
      </c>
      <c r="E9" s="17">
        <v>0.47</v>
      </c>
      <c r="F9" s="13">
        <v>6840</v>
      </c>
      <c r="G9" s="14">
        <f t="shared" si="0"/>
        <v>3214.7999999999997</v>
      </c>
      <c r="H9" s="13">
        <v>9063.83</v>
      </c>
      <c r="I9" s="14">
        <v>4260.0000999999993</v>
      </c>
      <c r="J9" s="13">
        <v>5000</v>
      </c>
      <c r="K9" s="14">
        <v>2350</v>
      </c>
      <c r="L9" s="13">
        <v>5339.56</v>
      </c>
      <c r="M9" s="14">
        <v>2509.5932000000003</v>
      </c>
      <c r="N9" s="13">
        <v>7338.04</v>
      </c>
      <c r="O9" s="14">
        <v>3448.8788</v>
      </c>
      <c r="P9" s="13">
        <v>5900</v>
      </c>
      <c r="Q9" s="14">
        <v>2773</v>
      </c>
      <c r="R9" s="13">
        <v>15000</v>
      </c>
      <c r="S9" s="14">
        <v>7050</v>
      </c>
      <c r="T9" s="13">
        <v>27900</v>
      </c>
      <c r="U9" s="14">
        <v>13113</v>
      </c>
      <c r="V9" s="13">
        <v>5750</v>
      </c>
      <c r="W9" s="14">
        <v>2702.5</v>
      </c>
      <c r="X9" s="13">
        <v>7360</v>
      </c>
      <c r="Y9" s="14">
        <v>3459.2</v>
      </c>
    </row>
    <row r="10" spans="1:25" x14ac:dyDescent="0.2">
      <c r="A10" s="8">
        <v>5</v>
      </c>
      <c r="B10" s="9">
        <v>2104.502</v>
      </c>
      <c r="C10" s="18" t="s">
        <v>11</v>
      </c>
      <c r="D10" s="11" t="s">
        <v>8</v>
      </c>
      <c r="E10" s="12">
        <v>83</v>
      </c>
      <c r="F10" s="13">
        <v>58.6</v>
      </c>
      <c r="G10" s="14">
        <f t="shared" si="0"/>
        <v>4863.8</v>
      </c>
      <c r="H10" s="13">
        <v>85.54</v>
      </c>
      <c r="I10" s="14">
        <v>7099.8200000000006</v>
      </c>
      <c r="J10" s="13">
        <v>50</v>
      </c>
      <c r="K10" s="14">
        <v>4150</v>
      </c>
      <c r="L10" s="13">
        <v>54.61</v>
      </c>
      <c r="M10" s="14">
        <v>4532.63</v>
      </c>
      <c r="N10" s="13">
        <v>136.78</v>
      </c>
      <c r="O10" s="14">
        <v>11352.74</v>
      </c>
      <c r="P10" s="13">
        <v>75</v>
      </c>
      <c r="Q10" s="14">
        <v>6225</v>
      </c>
      <c r="R10" s="13">
        <v>385</v>
      </c>
      <c r="S10" s="14">
        <v>31955</v>
      </c>
      <c r="T10" s="13">
        <v>50</v>
      </c>
      <c r="U10" s="14">
        <v>4150</v>
      </c>
      <c r="V10" s="13">
        <v>104</v>
      </c>
      <c r="W10" s="14">
        <v>8632</v>
      </c>
      <c r="X10" s="13">
        <v>62.5</v>
      </c>
      <c r="Y10" s="14">
        <v>5187.5</v>
      </c>
    </row>
    <row r="11" spans="1:25" ht="25.5" x14ac:dyDescent="0.2">
      <c r="A11" s="8">
        <v>6</v>
      </c>
      <c r="B11" s="9">
        <v>2104.5039999999999</v>
      </c>
      <c r="C11" s="18" t="s">
        <v>12</v>
      </c>
      <c r="D11" s="11" t="s">
        <v>13</v>
      </c>
      <c r="E11" s="12">
        <v>3540</v>
      </c>
      <c r="F11" s="13">
        <v>3.1</v>
      </c>
      <c r="G11" s="14">
        <f t="shared" si="0"/>
        <v>10974</v>
      </c>
      <c r="H11" s="13">
        <v>10.029999999999999</v>
      </c>
      <c r="I11" s="14">
        <v>35506.199999999997</v>
      </c>
      <c r="J11" s="13">
        <v>6.2</v>
      </c>
      <c r="K11" s="14">
        <v>21948</v>
      </c>
      <c r="L11" s="13">
        <v>5.28</v>
      </c>
      <c r="M11" s="14">
        <v>18691.2</v>
      </c>
      <c r="N11" s="13">
        <v>4.25</v>
      </c>
      <c r="O11" s="14">
        <v>15045</v>
      </c>
      <c r="P11" s="13">
        <v>3.25</v>
      </c>
      <c r="Q11" s="14">
        <v>11505</v>
      </c>
      <c r="R11" s="13">
        <v>8</v>
      </c>
      <c r="S11" s="14">
        <v>28320</v>
      </c>
      <c r="T11" s="13">
        <v>4.5</v>
      </c>
      <c r="U11" s="14">
        <v>15930</v>
      </c>
      <c r="V11" s="13">
        <v>18</v>
      </c>
      <c r="W11" s="14">
        <v>63720</v>
      </c>
      <c r="X11" s="13">
        <v>2.9</v>
      </c>
      <c r="Y11" s="14">
        <v>10266</v>
      </c>
    </row>
    <row r="12" spans="1:25" x14ac:dyDescent="0.2">
      <c r="A12" s="8">
        <v>7</v>
      </c>
      <c r="B12" s="9">
        <v>2104.518</v>
      </c>
      <c r="C12" s="10" t="s">
        <v>14</v>
      </c>
      <c r="D12" s="11" t="s">
        <v>15</v>
      </c>
      <c r="E12" s="12">
        <v>73</v>
      </c>
      <c r="F12" s="13">
        <v>7.9</v>
      </c>
      <c r="G12" s="14">
        <f t="shared" si="0"/>
        <v>576.70000000000005</v>
      </c>
      <c r="H12" s="13">
        <v>9.73</v>
      </c>
      <c r="I12" s="14">
        <v>710.29000000000008</v>
      </c>
      <c r="J12" s="13">
        <v>9.5</v>
      </c>
      <c r="K12" s="14">
        <v>693.5</v>
      </c>
      <c r="L12" s="13">
        <v>10.68</v>
      </c>
      <c r="M12" s="14">
        <v>779.64</v>
      </c>
      <c r="N12" s="13">
        <v>7.84</v>
      </c>
      <c r="O12" s="14">
        <v>572.31999999999994</v>
      </c>
      <c r="P12" s="13">
        <v>10</v>
      </c>
      <c r="Q12" s="14">
        <v>730</v>
      </c>
      <c r="R12" s="13">
        <v>10</v>
      </c>
      <c r="S12" s="14">
        <v>730</v>
      </c>
      <c r="T12" s="13">
        <v>8.5</v>
      </c>
      <c r="U12" s="14">
        <v>620.5</v>
      </c>
      <c r="V12" s="13">
        <v>7.5</v>
      </c>
      <c r="W12" s="14">
        <v>547.5</v>
      </c>
      <c r="X12" s="13">
        <v>14.25</v>
      </c>
      <c r="Y12" s="14">
        <v>1040.25</v>
      </c>
    </row>
    <row r="13" spans="1:25" ht="25.5" x14ac:dyDescent="0.2">
      <c r="A13" s="8">
        <v>8</v>
      </c>
      <c r="B13" s="9">
        <v>2104.518</v>
      </c>
      <c r="C13" s="10" t="s">
        <v>16</v>
      </c>
      <c r="D13" s="11" t="s">
        <v>15</v>
      </c>
      <c r="E13" s="12">
        <v>47</v>
      </c>
      <c r="F13" s="13">
        <v>8.8000000000000007</v>
      </c>
      <c r="G13" s="14">
        <f t="shared" si="0"/>
        <v>413.6</v>
      </c>
      <c r="H13" s="13">
        <v>6.04</v>
      </c>
      <c r="I13" s="14">
        <v>283.88</v>
      </c>
      <c r="J13" s="13">
        <v>7.9</v>
      </c>
      <c r="K13" s="14">
        <v>371.3</v>
      </c>
      <c r="L13" s="13">
        <v>4.25</v>
      </c>
      <c r="M13" s="14">
        <v>199.75</v>
      </c>
      <c r="N13" s="13">
        <v>6.45</v>
      </c>
      <c r="O13" s="14">
        <v>303.15000000000003</v>
      </c>
      <c r="P13" s="13">
        <v>10</v>
      </c>
      <c r="Q13" s="14">
        <v>470</v>
      </c>
      <c r="R13" s="13">
        <v>12</v>
      </c>
      <c r="S13" s="14">
        <v>564</v>
      </c>
      <c r="T13" s="13">
        <v>13.75</v>
      </c>
      <c r="U13" s="14">
        <v>646.25</v>
      </c>
      <c r="V13" s="13">
        <v>3</v>
      </c>
      <c r="W13" s="14">
        <v>141</v>
      </c>
      <c r="X13" s="13">
        <v>18</v>
      </c>
      <c r="Y13" s="14">
        <v>846</v>
      </c>
    </row>
    <row r="14" spans="1:25" ht="25.5" x14ac:dyDescent="0.2">
      <c r="A14" s="8">
        <v>9</v>
      </c>
      <c r="B14" s="9">
        <v>2104.6019999999999</v>
      </c>
      <c r="C14" s="10" t="s">
        <v>17</v>
      </c>
      <c r="D14" s="11" t="s">
        <v>8</v>
      </c>
      <c r="E14" s="19">
        <v>1</v>
      </c>
      <c r="F14" s="13">
        <v>6120</v>
      </c>
      <c r="G14" s="14">
        <f t="shared" si="0"/>
        <v>6120</v>
      </c>
      <c r="H14" s="13">
        <v>2420</v>
      </c>
      <c r="I14" s="14">
        <v>2420</v>
      </c>
      <c r="J14" s="13">
        <v>1600</v>
      </c>
      <c r="K14" s="14">
        <v>1600</v>
      </c>
      <c r="L14" s="13">
        <v>438.54</v>
      </c>
      <c r="M14" s="14">
        <v>438.54</v>
      </c>
      <c r="N14" s="13">
        <v>65702.539999999994</v>
      </c>
      <c r="O14" s="14">
        <v>65702.539999999994</v>
      </c>
      <c r="P14" s="13">
        <v>7500</v>
      </c>
      <c r="Q14" s="14">
        <v>7500</v>
      </c>
      <c r="R14" s="13">
        <v>2840</v>
      </c>
      <c r="S14" s="14">
        <v>2840</v>
      </c>
      <c r="T14" s="13">
        <v>3300</v>
      </c>
      <c r="U14" s="14">
        <v>3300</v>
      </c>
      <c r="V14" s="13">
        <v>3850</v>
      </c>
      <c r="W14" s="14">
        <v>3850</v>
      </c>
      <c r="X14" s="13">
        <v>4250</v>
      </c>
      <c r="Y14" s="14">
        <v>4250</v>
      </c>
    </row>
    <row r="15" spans="1:25" ht="25.5" x14ac:dyDescent="0.2">
      <c r="A15" s="8">
        <v>10</v>
      </c>
      <c r="B15" s="9">
        <v>2104.6019999999999</v>
      </c>
      <c r="C15" s="10" t="s">
        <v>18</v>
      </c>
      <c r="D15" s="11" t="s">
        <v>8</v>
      </c>
      <c r="E15" s="19">
        <v>1</v>
      </c>
      <c r="F15" s="13">
        <v>3360</v>
      </c>
      <c r="G15" s="14">
        <f t="shared" si="0"/>
        <v>3360</v>
      </c>
      <c r="H15" s="13">
        <v>4760</v>
      </c>
      <c r="I15" s="14">
        <v>4760</v>
      </c>
      <c r="J15" s="13">
        <v>3000</v>
      </c>
      <c r="K15" s="14">
        <v>3000</v>
      </c>
      <c r="L15" s="13">
        <v>0</v>
      </c>
      <c r="M15" s="14">
        <v>0</v>
      </c>
      <c r="N15" s="13">
        <v>6115.04</v>
      </c>
      <c r="O15" s="14">
        <v>6115.04</v>
      </c>
      <c r="P15" s="13">
        <v>750</v>
      </c>
      <c r="Q15" s="14">
        <v>750</v>
      </c>
      <c r="R15" s="13">
        <v>1580</v>
      </c>
      <c r="S15" s="14">
        <v>1580</v>
      </c>
      <c r="T15" s="13">
        <v>2650</v>
      </c>
      <c r="U15" s="14">
        <v>2650</v>
      </c>
      <c r="V15" s="13">
        <v>5000</v>
      </c>
      <c r="W15" s="14">
        <v>5000</v>
      </c>
      <c r="X15" s="13">
        <v>3290</v>
      </c>
      <c r="Y15" s="14">
        <v>3290</v>
      </c>
    </row>
    <row r="16" spans="1:25" x14ac:dyDescent="0.2">
      <c r="A16" s="8">
        <v>11</v>
      </c>
      <c r="B16" s="9">
        <v>2104.6030000000001</v>
      </c>
      <c r="C16" s="10" t="s">
        <v>19</v>
      </c>
      <c r="D16" s="11" t="s">
        <v>20</v>
      </c>
      <c r="E16" s="19">
        <v>330</v>
      </c>
      <c r="F16" s="13">
        <v>9.8000000000000007</v>
      </c>
      <c r="G16" s="14">
        <f t="shared" si="0"/>
        <v>3234.0000000000005</v>
      </c>
      <c r="H16" s="13">
        <v>27.58</v>
      </c>
      <c r="I16" s="14">
        <v>9101.4</v>
      </c>
      <c r="J16" s="13">
        <v>53</v>
      </c>
      <c r="K16" s="14">
        <v>17490</v>
      </c>
      <c r="L16" s="13">
        <v>39.47</v>
      </c>
      <c r="M16" s="14">
        <v>13025.1</v>
      </c>
      <c r="N16" s="13">
        <v>19.98</v>
      </c>
      <c r="O16" s="14">
        <v>6593.4000000000005</v>
      </c>
      <c r="P16" s="13">
        <v>35</v>
      </c>
      <c r="Q16" s="14">
        <v>11550</v>
      </c>
      <c r="R16" s="13">
        <v>80.099999999999994</v>
      </c>
      <c r="S16" s="14">
        <v>26432.999999999996</v>
      </c>
      <c r="T16" s="13">
        <v>12.5</v>
      </c>
      <c r="U16" s="14">
        <v>4125</v>
      </c>
      <c r="V16" s="13">
        <v>65</v>
      </c>
      <c r="W16" s="14">
        <v>21450</v>
      </c>
      <c r="X16" s="13">
        <v>77.5</v>
      </c>
      <c r="Y16" s="14">
        <v>25575</v>
      </c>
    </row>
    <row r="17" spans="1:25" ht="25.5" x14ac:dyDescent="0.2">
      <c r="A17" s="8">
        <v>12</v>
      </c>
      <c r="B17" s="9">
        <v>2106.5070000000001</v>
      </c>
      <c r="C17" s="10" t="s">
        <v>95</v>
      </c>
      <c r="D17" s="11" t="s">
        <v>21</v>
      </c>
      <c r="E17" s="19">
        <v>6381</v>
      </c>
      <c r="F17" s="13">
        <v>10.199999999999999</v>
      </c>
      <c r="G17" s="14">
        <f t="shared" si="0"/>
        <v>65086.2</v>
      </c>
      <c r="H17" s="13">
        <v>28.27</v>
      </c>
      <c r="I17" s="14">
        <v>180390.87</v>
      </c>
      <c r="J17" s="13">
        <v>65</v>
      </c>
      <c r="K17" s="14">
        <v>414765</v>
      </c>
      <c r="L17" s="13">
        <v>8.5299999999999994</v>
      </c>
      <c r="M17" s="14">
        <v>54429.929999999993</v>
      </c>
      <c r="N17" s="13">
        <v>29.18</v>
      </c>
      <c r="O17" s="14">
        <v>186197.58</v>
      </c>
      <c r="P17" s="13">
        <v>9.5</v>
      </c>
      <c r="Q17" s="14">
        <v>60619.5</v>
      </c>
      <c r="R17" s="13">
        <v>14.12</v>
      </c>
      <c r="S17" s="14">
        <v>90099.72</v>
      </c>
      <c r="T17" s="13">
        <v>12.5</v>
      </c>
      <c r="U17" s="14">
        <v>79762.5</v>
      </c>
      <c r="V17" s="13">
        <v>32</v>
      </c>
      <c r="W17" s="14">
        <v>204192</v>
      </c>
      <c r="X17" s="13">
        <v>5.9</v>
      </c>
      <c r="Y17" s="14">
        <v>37647.9</v>
      </c>
    </row>
    <row r="18" spans="1:25" ht="25.5" x14ac:dyDescent="0.2">
      <c r="A18" s="8">
        <v>13</v>
      </c>
      <c r="B18" s="9">
        <v>2106.5070000000001</v>
      </c>
      <c r="C18" s="10" t="s">
        <v>96</v>
      </c>
      <c r="D18" s="11" t="s">
        <v>21</v>
      </c>
      <c r="E18" s="19">
        <v>5997</v>
      </c>
      <c r="F18" s="13">
        <v>7.9</v>
      </c>
      <c r="G18" s="14">
        <f t="shared" si="0"/>
        <v>47376.3</v>
      </c>
      <c r="H18" s="13">
        <v>17.760000000000002</v>
      </c>
      <c r="I18" s="14">
        <v>106506.72000000002</v>
      </c>
      <c r="J18" s="13">
        <v>59</v>
      </c>
      <c r="K18" s="14">
        <v>353823</v>
      </c>
      <c r="L18" s="13">
        <v>17.95</v>
      </c>
      <c r="M18" s="14">
        <v>107646.15</v>
      </c>
      <c r="N18" s="13">
        <v>0.18</v>
      </c>
      <c r="O18" s="14">
        <v>1079.46</v>
      </c>
      <c r="P18" s="13">
        <v>16.5</v>
      </c>
      <c r="Q18" s="14">
        <v>98950.5</v>
      </c>
      <c r="R18" s="13">
        <v>20.53</v>
      </c>
      <c r="S18" s="14">
        <v>123118.41</v>
      </c>
      <c r="T18" s="13">
        <v>9.6</v>
      </c>
      <c r="U18" s="14">
        <v>57571.199999999997</v>
      </c>
      <c r="V18" s="13">
        <v>25</v>
      </c>
      <c r="W18" s="14">
        <v>149925</v>
      </c>
      <c r="X18" s="13">
        <v>8.1999999999999993</v>
      </c>
      <c r="Y18" s="14">
        <v>49175.399999999994</v>
      </c>
    </row>
    <row r="19" spans="1:25" ht="25.5" x14ac:dyDescent="0.2">
      <c r="A19" s="8">
        <v>14</v>
      </c>
      <c r="B19" s="9">
        <v>2106.5070000000001</v>
      </c>
      <c r="C19" s="10" t="s">
        <v>22</v>
      </c>
      <c r="D19" s="11" t="s">
        <v>21</v>
      </c>
      <c r="E19" s="19">
        <v>264</v>
      </c>
      <c r="F19" s="13">
        <v>29.4</v>
      </c>
      <c r="G19" s="14">
        <f t="shared" si="0"/>
        <v>7761.5999999999995</v>
      </c>
      <c r="H19" s="13">
        <v>10.76</v>
      </c>
      <c r="I19" s="14">
        <v>2840.64</v>
      </c>
      <c r="J19" s="13">
        <v>57</v>
      </c>
      <c r="K19" s="14">
        <v>15048</v>
      </c>
      <c r="L19" s="13">
        <v>31.64</v>
      </c>
      <c r="M19" s="14">
        <v>8352.9600000000009</v>
      </c>
      <c r="N19" s="13">
        <v>37.049999999999997</v>
      </c>
      <c r="O19" s="14">
        <v>9781.1999999999989</v>
      </c>
      <c r="P19" s="13">
        <v>35</v>
      </c>
      <c r="Q19" s="14">
        <v>9240</v>
      </c>
      <c r="R19" s="13">
        <v>16.18</v>
      </c>
      <c r="S19" s="14">
        <v>4271.5199999999995</v>
      </c>
      <c r="T19" s="13">
        <v>26.75</v>
      </c>
      <c r="U19" s="14">
        <v>7062</v>
      </c>
      <c r="V19" s="13">
        <v>32</v>
      </c>
      <c r="W19" s="14">
        <v>8448</v>
      </c>
      <c r="X19" s="13">
        <v>21.5</v>
      </c>
      <c r="Y19" s="14">
        <v>5676</v>
      </c>
    </row>
    <row r="20" spans="1:25" ht="25.5" x14ac:dyDescent="0.2">
      <c r="A20" s="8">
        <v>15</v>
      </c>
      <c r="B20" s="11">
        <v>2106.5070000000001</v>
      </c>
      <c r="C20" s="20" t="s">
        <v>97</v>
      </c>
      <c r="D20" s="11" t="s">
        <v>21</v>
      </c>
      <c r="E20" s="12">
        <v>9828</v>
      </c>
      <c r="F20" s="13">
        <v>31.7</v>
      </c>
      <c r="G20" s="14">
        <f t="shared" si="0"/>
        <v>311547.59999999998</v>
      </c>
      <c r="H20" s="13">
        <v>49.4</v>
      </c>
      <c r="I20" s="14">
        <v>485503.2</v>
      </c>
      <c r="J20" s="13">
        <v>32.25</v>
      </c>
      <c r="K20" s="14">
        <v>316953</v>
      </c>
      <c r="L20" s="13">
        <v>29.78</v>
      </c>
      <c r="M20" s="14">
        <v>292677.84000000003</v>
      </c>
      <c r="N20" s="13">
        <v>45.39</v>
      </c>
      <c r="O20" s="14">
        <v>446092.92</v>
      </c>
      <c r="P20" s="13">
        <v>40</v>
      </c>
      <c r="Q20" s="14">
        <v>393120</v>
      </c>
      <c r="R20" s="13">
        <v>30.21</v>
      </c>
      <c r="S20" s="14">
        <v>296903.88</v>
      </c>
      <c r="T20" s="13">
        <v>54.5</v>
      </c>
      <c r="U20" s="14">
        <v>535626</v>
      </c>
      <c r="V20" s="13">
        <v>32</v>
      </c>
      <c r="W20" s="14">
        <v>314496</v>
      </c>
      <c r="X20" s="13">
        <v>22.25</v>
      </c>
      <c r="Y20" s="14">
        <v>218673</v>
      </c>
    </row>
    <row r="21" spans="1:25" ht="38.25" x14ac:dyDescent="0.2">
      <c r="A21" s="8">
        <v>16</v>
      </c>
      <c r="B21" s="9">
        <v>2106.5070000000001</v>
      </c>
      <c r="C21" s="20" t="s">
        <v>24</v>
      </c>
      <c r="D21" s="11" t="s">
        <v>21</v>
      </c>
      <c r="E21" s="19">
        <v>750</v>
      </c>
      <c r="F21" s="13">
        <v>33.700000000000003</v>
      </c>
      <c r="G21" s="14">
        <f t="shared" si="0"/>
        <v>25275.000000000004</v>
      </c>
      <c r="H21" s="13">
        <v>61.87</v>
      </c>
      <c r="I21" s="14">
        <v>46402.5</v>
      </c>
      <c r="J21" s="13">
        <v>40</v>
      </c>
      <c r="K21" s="14">
        <v>30000</v>
      </c>
      <c r="L21" s="13">
        <v>52.99</v>
      </c>
      <c r="M21" s="14">
        <v>39742.5</v>
      </c>
      <c r="N21" s="13">
        <v>54.91</v>
      </c>
      <c r="O21" s="14">
        <v>41182.5</v>
      </c>
      <c r="P21" s="13">
        <v>55</v>
      </c>
      <c r="Q21" s="14">
        <v>41250</v>
      </c>
      <c r="R21" s="13">
        <v>35.119999999999997</v>
      </c>
      <c r="S21" s="14">
        <v>26339.999999999996</v>
      </c>
      <c r="T21" s="13">
        <v>68.75</v>
      </c>
      <c r="U21" s="14">
        <v>51562.5</v>
      </c>
      <c r="V21" s="13">
        <v>32</v>
      </c>
      <c r="W21" s="14">
        <v>24000</v>
      </c>
      <c r="X21" s="13">
        <v>28.75</v>
      </c>
      <c r="Y21" s="14">
        <v>21562.5</v>
      </c>
    </row>
    <row r="22" spans="1:25" ht="25.5" x14ac:dyDescent="0.2">
      <c r="A22" s="8">
        <v>17</v>
      </c>
      <c r="B22" s="11">
        <v>2106.5070000000001</v>
      </c>
      <c r="C22" s="20" t="s">
        <v>25</v>
      </c>
      <c r="D22" s="11" t="s">
        <v>21</v>
      </c>
      <c r="E22" s="12">
        <v>264</v>
      </c>
      <c r="F22" s="13">
        <v>39.4</v>
      </c>
      <c r="G22" s="14">
        <f t="shared" si="0"/>
        <v>10401.6</v>
      </c>
      <c r="H22" s="13">
        <v>78.33</v>
      </c>
      <c r="I22" s="14">
        <v>20679.12</v>
      </c>
      <c r="J22" s="13">
        <v>77.5</v>
      </c>
      <c r="K22" s="14">
        <v>20460</v>
      </c>
      <c r="L22" s="13">
        <v>20.43</v>
      </c>
      <c r="M22" s="14">
        <v>5393.5199999999995</v>
      </c>
      <c r="N22" s="13">
        <v>104.48</v>
      </c>
      <c r="O22" s="14">
        <v>27582.720000000001</v>
      </c>
      <c r="P22" s="13">
        <v>65</v>
      </c>
      <c r="Q22" s="14">
        <v>17160</v>
      </c>
      <c r="R22" s="13">
        <v>68.5</v>
      </c>
      <c r="S22" s="14">
        <v>18084</v>
      </c>
      <c r="T22" s="13">
        <v>78.75</v>
      </c>
      <c r="U22" s="14">
        <v>20790</v>
      </c>
      <c r="V22" s="13">
        <v>75</v>
      </c>
      <c r="W22" s="14">
        <v>19800</v>
      </c>
      <c r="X22" s="13">
        <v>56.5</v>
      </c>
      <c r="Y22" s="14">
        <v>14916</v>
      </c>
    </row>
    <row r="23" spans="1:25" x14ac:dyDescent="0.2">
      <c r="A23" s="8">
        <v>18</v>
      </c>
      <c r="B23" s="11">
        <v>2106.6019999999999</v>
      </c>
      <c r="C23" s="20" t="s">
        <v>26</v>
      </c>
      <c r="D23" s="11" t="s">
        <v>8</v>
      </c>
      <c r="E23" s="12">
        <v>4</v>
      </c>
      <c r="F23" s="13">
        <v>1130</v>
      </c>
      <c r="G23" s="14">
        <f t="shared" si="0"/>
        <v>4520</v>
      </c>
      <c r="H23" s="13">
        <v>2912.5</v>
      </c>
      <c r="I23" s="14">
        <v>11650</v>
      </c>
      <c r="J23" s="13">
        <v>1500</v>
      </c>
      <c r="K23" s="14">
        <v>6000</v>
      </c>
      <c r="L23" s="13">
        <v>1423.98</v>
      </c>
      <c r="M23" s="14">
        <v>5695.92</v>
      </c>
      <c r="N23" s="13">
        <v>1904.19</v>
      </c>
      <c r="O23" s="14">
        <v>7616.76</v>
      </c>
      <c r="P23" s="13">
        <v>1850</v>
      </c>
      <c r="Q23" s="14">
        <v>7400</v>
      </c>
      <c r="R23" s="13">
        <v>3800</v>
      </c>
      <c r="S23" s="14">
        <v>15200</v>
      </c>
      <c r="T23" s="13">
        <v>7500</v>
      </c>
      <c r="U23" s="14">
        <v>30000</v>
      </c>
      <c r="V23" s="13">
        <v>2000</v>
      </c>
      <c r="W23" s="14">
        <v>8000</v>
      </c>
      <c r="X23" s="13">
        <v>1170</v>
      </c>
      <c r="Y23" s="14">
        <v>4680</v>
      </c>
    </row>
    <row r="24" spans="1:25" ht="25.5" x14ac:dyDescent="0.2">
      <c r="A24" s="8">
        <v>19</v>
      </c>
      <c r="B24" s="11">
        <v>2106.6089999999999</v>
      </c>
      <c r="C24" s="20" t="s">
        <v>23</v>
      </c>
      <c r="D24" s="11" t="s">
        <v>37</v>
      </c>
      <c r="E24" s="16">
        <v>1900</v>
      </c>
      <c r="F24" s="13">
        <v>30.9</v>
      </c>
      <c r="G24" s="14">
        <f t="shared" si="0"/>
        <v>58710</v>
      </c>
      <c r="H24" s="13">
        <v>71.84</v>
      </c>
      <c r="I24" s="14">
        <v>136496</v>
      </c>
      <c r="J24" s="13">
        <v>0.01</v>
      </c>
      <c r="K24" s="14">
        <v>19</v>
      </c>
      <c r="L24" s="13">
        <v>43.16</v>
      </c>
      <c r="M24" s="14">
        <v>82004</v>
      </c>
      <c r="N24" s="13">
        <v>59.92</v>
      </c>
      <c r="O24" s="14">
        <v>113848</v>
      </c>
      <c r="P24" s="13">
        <v>50</v>
      </c>
      <c r="Q24" s="14">
        <v>95000</v>
      </c>
      <c r="R24" s="13">
        <v>54.2</v>
      </c>
      <c r="S24" s="14">
        <v>102980</v>
      </c>
      <c r="T24" s="13">
        <v>48</v>
      </c>
      <c r="U24" s="14">
        <v>91200</v>
      </c>
      <c r="V24" s="13">
        <v>42</v>
      </c>
      <c r="W24" s="14">
        <v>79800</v>
      </c>
      <c r="X24" s="13">
        <v>32.5</v>
      </c>
      <c r="Y24" s="14">
        <v>61750</v>
      </c>
    </row>
    <row r="25" spans="1:25" ht="17.45" customHeight="1" x14ac:dyDescent="0.2">
      <c r="A25" s="8">
        <v>20</v>
      </c>
      <c r="B25" s="9">
        <v>2106.6089999999999</v>
      </c>
      <c r="C25" s="10" t="s">
        <v>84</v>
      </c>
      <c r="D25" s="11" t="s">
        <v>37</v>
      </c>
      <c r="E25" s="16">
        <v>1900</v>
      </c>
      <c r="F25" s="13">
        <v>45.2</v>
      </c>
      <c r="G25" s="14">
        <f t="shared" si="0"/>
        <v>85880</v>
      </c>
      <c r="H25" s="13">
        <v>79.08</v>
      </c>
      <c r="I25" s="14">
        <v>150252</v>
      </c>
      <c r="J25" s="13">
        <v>0.01</v>
      </c>
      <c r="K25" s="14">
        <v>19</v>
      </c>
      <c r="L25" s="13">
        <v>84.89</v>
      </c>
      <c r="M25" s="14">
        <v>161291</v>
      </c>
      <c r="N25" s="13">
        <v>105.61</v>
      </c>
      <c r="O25" s="14">
        <v>200659</v>
      </c>
      <c r="P25" s="13">
        <v>0.01</v>
      </c>
      <c r="Q25" s="14">
        <v>19</v>
      </c>
      <c r="R25" s="13">
        <v>56.5</v>
      </c>
      <c r="S25" s="14">
        <v>107350</v>
      </c>
      <c r="T25" s="13">
        <v>76</v>
      </c>
      <c r="U25" s="14">
        <v>144400</v>
      </c>
      <c r="V25" s="13">
        <v>42</v>
      </c>
      <c r="W25" s="14">
        <v>79800</v>
      </c>
      <c r="X25" s="13">
        <v>53</v>
      </c>
      <c r="Y25" s="14">
        <v>100700</v>
      </c>
    </row>
    <row r="26" spans="1:25" ht="25.5" x14ac:dyDescent="0.2">
      <c r="A26" s="8">
        <v>21</v>
      </c>
      <c r="B26" s="11">
        <v>2108.5039999999999</v>
      </c>
      <c r="C26" s="20" t="s">
        <v>27</v>
      </c>
      <c r="D26" s="11" t="s">
        <v>13</v>
      </c>
      <c r="E26" s="12">
        <v>750</v>
      </c>
      <c r="F26" s="13">
        <v>1.7</v>
      </c>
      <c r="G26" s="14">
        <f t="shared" si="0"/>
        <v>1275</v>
      </c>
      <c r="H26" s="13">
        <v>2.89</v>
      </c>
      <c r="I26" s="14">
        <v>2167.5</v>
      </c>
      <c r="J26" s="13">
        <v>6</v>
      </c>
      <c r="K26" s="14">
        <v>4500</v>
      </c>
      <c r="L26" s="13">
        <v>3.61</v>
      </c>
      <c r="M26" s="14">
        <v>2707.5</v>
      </c>
      <c r="N26" s="13">
        <v>5.93</v>
      </c>
      <c r="O26" s="14">
        <v>4447.5</v>
      </c>
      <c r="P26" s="13">
        <v>4</v>
      </c>
      <c r="Q26" s="14">
        <v>3000</v>
      </c>
      <c r="R26" s="13">
        <v>3.5</v>
      </c>
      <c r="S26" s="14">
        <v>2625</v>
      </c>
      <c r="T26" s="13">
        <v>3</v>
      </c>
      <c r="U26" s="14">
        <v>2250</v>
      </c>
      <c r="V26" s="13">
        <v>10</v>
      </c>
      <c r="W26" s="14">
        <v>7500</v>
      </c>
      <c r="X26" s="13">
        <v>3.1</v>
      </c>
      <c r="Y26" s="14">
        <v>2325</v>
      </c>
    </row>
    <row r="27" spans="1:25" x14ac:dyDescent="0.2">
      <c r="A27" s="8">
        <v>22</v>
      </c>
      <c r="B27" s="11">
        <v>2108.5039999999999</v>
      </c>
      <c r="C27" s="20" t="s">
        <v>85</v>
      </c>
      <c r="D27" s="11" t="s">
        <v>13</v>
      </c>
      <c r="E27" s="16">
        <v>1361</v>
      </c>
      <c r="F27" s="13">
        <v>3.4</v>
      </c>
      <c r="G27" s="14">
        <f t="shared" si="0"/>
        <v>4627.3999999999996</v>
      </c>
      <c r="H27" s="13">
        <v>8.89</v>
      </c>
      <c r="I27" s="14">
        <v>12099.29</v>
      </c>
      <c r="J27" s="13">
        <v>10</v>
      </c>
      <c r="K27" s="14">
        <v>13610</v>
      </c>
      <c r="L27" s="13">
        <v>4.38</v>
      </c>
      <c r="M27" s="14">
        <v>5961.18</v>
      </c>
      <c r="N27" s="13">
        <v>6.05</v>
      </c>
      <c r="O27" s="14">
        <v>8234.0499999999993</v>
      </c>
      <c r="P27" s="13">
        <v>7.5</v>
      </c>
      <c r="Q27" s="14">
        <v>10207.5</v>
      </c>
      <c r="R27" s="13">
        <v>4.3499999999999996</v>
      </c>
      <c r="S27" s="14">
        <v>5920.3499999999995</v>
      </c>
      <c r="T27" s="13">
        <v>4.25</v>
      </c>
      <c r="U27" s="14">
        <v>5784.25</v>
      </c>
      <c r="V27" s="13">
        <v>10</v>
      </c>
      <c r="W27" s="14">
        <v>13610</v>
      </c>
      <c r="X27" s="13">
        <v>3.7</v>
      </c>
      <c r="Y27" s="14">
        <v>5035.7</v>
      </c>
    </row>
    <row r="28" spans="1:25" x14ac:dyDescent="0.2">
      <c r="A28" s="8">
        <v>23</v>
      </c>
      <c r="B28" s="11">
        <v>2108.6039999999998</v>
      </c>
      <c r="C28" s="20" t="s">
        <v>28</v>
      </c>
      <c r="D28" s="11" t="s">
        <v>13</v>
      </c>
      <c r="E28" s="12">
        <v>695</v>
      </c>
      <c r="F28" s="13">
        <v>4.9000000000000004</v>
      </c>
      <c r="G28" s="14">
        <f t="shared" si="0"/>
        <v>3405.5000000000005</v>
      </c>
      <c r="H28" s="13">
        <v>29.53</v>
      </c>
      <c r="I28" s="14">
        <v>20523.350000000002</v>
      </c>
      <c r="J28" s="13">
        <v>25.5</v>
      </c>
      <c r="K28" s="14">
        <v>17722.5</v>
      </c>
      <c r="L28" s="13">
        <v>106.74</v>
      </c>
      <c r="M28" s="14">
        <v>74184.3</v>
      </c>
      <c r="N28" s="13">
        <v>27.75</v>
      </c>
      <c r="O28" s="14">
        <v>19286.25</v>
      </c>
      <c r="P28" s="13">
        <v>39.75</v>
      </c>
      <c r="Q28" s="14">
        <v>27626.25</v>
      </c>
      <c r="R28" s="13">
        <v>32.86</v>
      </c>
      <c r="S28" s="14">
        <v>22837.7</v>
      </c>
      <c r="T28" s="13">
        <v>6</v>
      </c>
      <c r="U28" s="14">
        <v>4170</v>
      </c>
      <c r="V28" s="13">
        <v>27</v>
      </c>
      <c r="W28" s="14">
        <v>18765</v>
      </c>
      <c r="X28" s="13">
        <v>23.25</v>
      </c>
      <c r="Y28" s="14">
        <v>16158.75</v>
      </c>
    </row>
    <row r="29" spans="1:25" ht="25.5" x14ac:dyDescent="0.2">
      <c r="A29" s="8">
        <v>24</v>
      </c>
      <c r="B29" s="11">
        <v>2111.5189999999998</v>
      </c>
      <c r="C29" s="20" t="s">
        <v>29</v>
      </c>
      <c r="D29" s="11" t="s">
        <v>30</v>
      </c>
      <c r="E29" s="12">
        <v>70</v>
      </c>
      <c r="F29" s="13">
        <v>219</v>
      </c>
      <c r="G29" s="14">
        <f t="shared" si="0"/>
        <v>15330</v>
      </c>
      <c r="H29" s="13">
        <v>355</v>
      </c>
      <c r="I29" s="14">
        <v>24850</v>
      </c>
      <c r="J29" s="13">
        <v>20</v>
      </c>
      <c r="K29" s="14">
        <v>1400</v>
      </c>
      <c r="L29" s="13">
        <v>15</v>
      </c>
      <c r="M29" s="14">
        <v>1050</v>
      </c>
      <c r="N29" s="13">
        <v>82.17</v>
      </c>
      <c r="O29" s="14">
        <v>5751.9000000000005</v>
      </c>
      <c r="P29" s="13">
        <v>50</v>
      </c>
      <c r="Q29" s="14">
        <v>3500</v>
      </c>
      <c r="R29" s="13">
        <v>492</v>
      </c>
      <c r="S29" s="14">
        <v>34440</v>
      </c>
      <c r="T29" s="13">
        <v>55</v>
      </c>
      <c r="U29" s="14">
        <v>3850</v>
      </c>
      <c r="V29" s="13">
        <v>100</v>
      </c>
      <c r="W29" s="14">
        <v>7000</v>
      </c>
      <c r="X29" s="13">
        <v>26</v>
      </c>
      <c r="Y29" s="14">
        <v>1820</v>
      </c>
    </row>
    <row r="30" spans="1:25" ht="25.5" x14ac:dyDescent="0.2">
      <c r="A30" s="8">
        <v>25</v>
      </c>
      <c r="B30" s="11">
        <v>2112.5189999999998</v>
      </c>
      <c r="C30" s="20" t="s">
        <v>31</v>
      </c>
      <c r="D30" s="11" t="s">
        <v>30</v>
      </c>
      <c r="E30" s="12">
        <v>70</v>
      </c>
      <c r="F30" s="13">
        <v>91.2</v>
      </c>
      <c r="G30" s="14">
        <f t="shared" si="0"/>
        <v>6384</v>
      </c>
      <c r="H30" s="13">
        <v>405.71</v>
      </c>
      <c r="I30" s="14">
        <v>28399.699999999997</v>
      </c>
      <c r="J30" s="13">
        <v>20</v>
      </c>
      <c r="K30" s="14">
        <v>1400</v>
      </c>
      <c r="L30" s="13">
        <v>125</v>
      </c>
      <c r="M30" s="14">
        <v>8750</v>
      </c>
      <c r="N30" s="13">
        <v>346.54</v>
      </c>
      <c r="O30" s="14">
        <v>24257.800000000003</v>
      </c>
      <c r="P30" s="13">
        <v>200</v>
      </c>
      <c r="Q30" s="14">
        <v>14000</v>
      </c>
      <c r="R30" s="13">
        <v>652</v>
      </c>
      <c r="S30" s="14">
        <v>45640</v>
      </c>
      <c r="T30" s="13">
        <v>345</v>
      </c>
      <c r="U30" s="14">
        <v>24150</v>
      </c>
      <c r="V30" s="13">
        <v>500</v>
      </c>
      <c r="W30" s="14">
        <v>35000</v>
      </c>
      <c r="X30" s="13">
        <v>20.25</v>
      </c>
      <c r="Y30" s="14">
        <v>1417.5</v>
      </c>
    </row>
    <row r="31" spans="1:25" ht="25.5" x14ac:dyDescent="0.2">
      <c r="A31" s="8">
        <v>26</v>
      </c>
      <c r="B31" s="11">
        <v>2123.61</v>
      </c>
      <c r="C31" s="20" t="s">
        <v>32</v>
      </c>
      <c r="D31" s="11" t="s">
        <v>33</v>
      </c>
      <c r="E31" s="12">
        <v>100</v>
      </c>
      <c r="F31" s="13">
        <v>186</v>
      </c>
      <c r="G31" s="14">
        <f t="shared" si="0"/>
        <v>18600</v>
      </c>
      <c r="H31" s="13">
        <v>184.6</v>
      </c>
      <c r="I31" s="14">
        <v>18460</v>
      </c>
      <c r="J31" s="13">
        <v>190</v>
      </c>
      <c r="K31" s="14">
        <v>19000</v>
      </c>
      <c r="L31" s="13">
        <v>75</v>
      </c>
      <c r="M31" s="14">
        <v>7500</v>
      </c>
      <c r="N31" s="13">
        <v>226.25</v>
      </c>
      <c r="O31" s="14">
        <v>22625</v>
      </c>
      <c r="P31" s="13">
        <v>1</v>
      </c>
      <c r="Q31" s="14">
        <v>100</v>
      </c>
      <c r="R31" s="13">
        <v>83.5</v>
      </c>
      <c r="S31" s="14">
        <v>8350</v>
      </c>
      <c r="T31" s="13">
        <v>135</v>
      </c>
      <c r="U31" s="14">
        <v>13500</v>
      </c>
      <c r="V31" s="13">
        <v>190</v>
      </c>
      <c r="W31" s="14">
        <v>19000</v>
      </c>
      <c r="X31" s="13">
        <v>167</v>
      </c>
      <c r="Y31" s="14">
        <v>16700</v>
      </c>
    </row>
    <row r="32" spans="1:25" x14ac:dyDescent="0.2">
      <c r="A32" s="8">
        <v>27</v>
      </c>
      <c r="B32" s="11">
        <v>2130.5230000000001</v>
      </c>
      <c r="C32" s="20" t="s">
        <v>34</v>
      </c>
      <c r="D32" s="11" t="s">
        <v>35</v>
      </c>
      <c r="E32" s="12">
        <v>101</v>
      </c>
      <c r="F32" s="13">
        <v>106</v>
      </c>
      <c r="G32" s="14">
        <f t="shared" si="0"/>
        <v>10706</v>
      </c>
      <c r="H32" s="13">
        <v>103.96</v>
      </c>
      <c r="I32" s="14">
        <v>10499.96</v>
      </c>
      <c r="J32" s="13">
        <v>30</v>
      </c>
      <c r="K32" s="14">
        <v>3030</v>
      </c>
      <c r="L32" s="13">
        <v>15</v>
      </c>
      <c r="M32" s="14">
        <v>1515</v>
      </c>
      <c r="N32" s="13">
        <v>75.06</v>
      </c>
      <c r="O32" s="14">
        <v>7581.06</v>
      </c>
      <c r="P32" s="13">
        <v>60</v>
      </c>
      <c r="Q32" s="14">
        <v>6060</v>
      </c>
      <c r="R32" s="13">
        <v>15.35</v>
      </c>
      <c r="S32" s="14">
        <v>1550.35</v>
      </c>
      <c r="T32" s="13">
        <v>75</v>
      </c>
      <c r="U32" s="14">
        <v>7575</v>
      </c>
      <c r="V32" s="13">
        <v>0.01</v>
      </c>
      <c r="W32" s="14">
        <v>1.01</v>
      </c>
      <c r="X32" s="13">
        <v>29.5</v>
      </c>
      <c r="Y32" s="14">
        <v>2979.5</v>
      </c>
    </row>
    <row r="33" spans="1:25" ht="25.5" x14ac:dyDescent="0.2">
      <c r="A33" s="8">
        <v>28</v>
      </c>
      <c r="B33" s="11">
        <v>2211.509</v>
      </c>
      <c r="C33" s="20" t="s">
        <v>36</v>
      </c>
      <c r="D33" s="11" t="s">
        <v>37</v>
      </c>
      <c r="E33" s="12">
        <v>4441</v>
      </c>
      <c r="F33" s="13">
        <v>23.2</v>
      </c>
      <c r="G33" s="14">
        <f t="shared" si="0"/>
        <v>103031.2</v>
      </c>
      <c r="H33" s="13">
        <v>36.03</v>
      </c>
      <c r="I33" s="14">
        <v>160009.23000000001</v>
      </c>
      <c r="J33" s="13">
        <v>27.5</v>
      </c>
      <c r="K33" s="14">
        <v>122127.5</v>
      </c>
      <c r="L33" s="13">
        <v>41.87</v>
      </c>
      <c r="M33" s="14">
        <v>185944.66999999998</v>
      </c>
      <c r="N33" s="13">
        <v>33.130000000000003</v>
      </c>
      <c r="O33" s="14">
        <v>147130.33000000002</v>
      </c>
      <c r="P33" s="13">
        <v>40</v>
      </c>
      <c r="Q33" s="14">
        <v>177640</v>
      </c>
      <c r="R33" s="13">
        <v>40.619999999999997</v>
      </c>
      <c r="S33" s="14">
        <v>180393.41999999998</v>
      </c>
      <c r="T33" s="13">
        <v>31.7</v>
      </c>
      <c r="U33" s="14">
        <v>140779.69999999998</v>
      </c>
      <c r="V33" s="13">
        <v>55</v>
      </c>
      <c r="W33" s="14">
        <v>244255</v>
      </c>
      <c r="X33" s="13">
        <v>21</v>
      </c>
      <c r="Y33" s="14">
        <v>93261</v>
      </c>
    </row>
    <row r="34" spans="1:25" ht="25.5" x14ac:dyDescent="0.2">
      <c r="A34" s="8">
        <v>29</v>
      </c>
      <c r="B34" s="11">
        <v>2215.5039999999999</v>
      </c>
      <c r="C34" s="20" t="s">
        <v>89</v>
      </c>
      <c r="D34" s="11" t="s">
        <v>13</v>
      </c>
      <c r="E34" s="12">
        <v>4457</v>
      </c>
      <c r="F34" s="13">
        <v>3.4</v>
      </c>
      <c r="G34" s="14">
        <f t="shared" si="0"/>
        <v>15153.8</v>
      </c>
      <c r="H34" s="13">
        <v>1.06</v>
      </c>
      <c r="I34" s="14">
        <v>4724.42</v>
      </c>
      <c r="J34" s="13">
        <v>15.5</v>
      </c>
      <c r="K34" s="14">
        <v>69083.5</v>
      </c>
      <c r="L34" s="13">
        <v>2.68</v>
      </c>
      <c r="M34" s="14">
        <v>11944.76</v>
      </c>
      <c r="N34" s="13">
        <v>14.92</v>
      </c>
      <c r="O34" s="14">
        <v>66498.44</v>
      </c>
      <c r="P34" s="13">
        <v>2</v>
      </c>
      <c r="Q34" s="14">
        <v>8914</v>
      </c>
      <c r="R34" s="13">
        <v>2.1800000000000002</v>
      </c>
      <c r="S34" s="14">
        <v>9716.26</v>
      </c>
      <c r="T34" s="13">
        <v>2.5</v>
      </c>
      <c r="U34" s="14">
        <v>11142.5</v>
      </c>
      <c r="V34" s="13">
        <v>7</v>
      </c>
      <c r="W34" s="14">
        <v>31199</v>
      </c>
      <c r="X34" s="13">
        <v>2.7</v>
      </c>
      <c r="Y34" s="14">
        <v>12033.900000000001</v>
      </c>
    </row>
    <row r="35" spans="1:25" ht="25.5" x14ac:dyDescent="0.2">
      <c r="A35" s="8">
        <v>30</v>
      </c>
      <c r="B35" s="11">
        <v>2357.5059999999999</v>
      </c>
      <c r="C35" s="20" t="s">
        <v>38</v>
      </c>
      <c r="D35" s="11" t="s">
        <v>39</v>
      </c>
      <c r="E35" s="12">
        <v>346</v>
      </c>
      <c r="F35" s="13">
        <v>1.1000000000000001</v>
      </c>
      <c r="G35" s="14">
        <f t="shared" si="0"/>
        <v>380.6</v>
      </c>
      <c r="H35" s="13">
        <v>6.07</v>
      </c>
      <c r="I35" s="14">
        <v>2100.2200000000003</v>
      </c>
      <c r="J35" s="13">
        <v>4</v>
      </c>
      <c r="K35" s="14">
        <v>1384</v>
      </c>
      <c r="L35" s="13">
        <v>1.07</v>
      </c>
      <c r="M35" s="14">
        <v>370.22</v>
      </c>
      <c r="N35" s="13">
        <v>1.29</v>
      </c>
      <c r="O35" s="14">
        <v>446.34000000000003</v>
      </c>
      <c r="P35" s="13">
        <v>2.25</v>
      </c>
      <c r="Q35" s="14">
        <v>778.5</v>
      </c>
      <c r="R35" s="13">
        <v>5.4</v>
      </c>
      <c r="S35" s="14">
        <v>1868.4</v>
      </c>
      <c r="T35" s="13">
        <v>1.05</v>
      </c>
      <c r="U35" s="14">
        <v>363.3</v>
      </c>
      <c r="V35" s="13">
        <v>4.5999999999999996</v>
      </c>
      <c r="W35" s="14">
        <v>1591.6</v>
      </c>
      <c r="X35" s="13">
        <v>1.1000000000000001</v>
      </c>
      <c r="Y35" s="14">
        <v>380.6</v>
      </c>
    </row>
    <row r="36" spans="1:25" ht="25.5" x14ac:dyDescent="0.2">
      <c r="A36" s="8">
        <v>31</v>
      </c>
      <c r="B36" s="11">
        <v>2360.509</v>
      </c>
      <c r="C36" s="20" t="s">
        <v>40</v>
      </c>
      <c r="D36" s="11" t="s">
        <v>37</v>
      </c>
      <c r="E36" s="16">
        <v>1832</v>
      </c>
      <c r="F36" s="13">
        <v>116</v>
      </c>
      <c r="G36" s="14">
        <f t="shared" si="0"/>
        <v>212512</v>
      </c>
      <c r="H36" s="13">
        <v>119.21</v>
      </c>
      <c r="I36" s="14">
        <v>218392.72</v>
      </c>
      <c r="J36" s="13">
        <v>110</v>
      </c>
      <c r="K36" s="14">
        <v>201520</v>
      </c>
      <c r="L36" s="13">
        <v>102.52</v>
      </c>
      <c r="M36" s="14">
        <v>187816.63999999998</v>
      </c>
      <c r="N36" s="13">
        <v>123.85</v>
      </c>
      <c r="O36" s="14">
        <v>226893.19999999998</v>
      </c>
      <c r="P36" s="13">
        <v>150.75</v>
      </c>
      <c r="Q36" s="14">
        <v>276174</v>
      </c>
      <c r="R36" s="13">
        <v>118.73</v>
      </c>
      <c r="S36" s="14">
        <v>217513.36000000002</v>
      </c>
      <c r="T36" s="13">
        <v>101</v>
      </c>
      <c r="U36" s="14">
        <v>185032</v>
      </c>
      <c r="V36" s="13">
        <v>126</v>
      </c>
      <c r="W36" s="14">
        <v>230832</v>
      </c>
      <c r="X36" s="13">
        <v>107</v>
      </c>
      <c r="Y36" s="14">
        <v>196024</v>
      </c>
    </row>
    <row r="37" spans="1:25" x14ac:dyDescent="0.2">
      <c r="A37" s="8">
        <v>32</v>
      </c>
      <c r="B37" s="11">
        <v>2501.502</v>
      </c>
      <c r="C37" s="20" t="s">
        <v>41</v>
      </c>
      <c r="D37" s="11" t="s">
        <v>8</v>
      </c>
      <c r="E37" s="12">
        <v>2</v>
      </c>
      <c r="F37" s="13">
        <v>1170</v>
      </c>
      <c r="G37" s="14">
        <f t="shared" si="0"/>
        <v>2340</v>
      </c>
      <c r="H37" s="13">
        <v>484</v>
      </c>
      <c r="I37" s="14">
        <v>968</v>
      </c>
      <c r="J37" s="13">
        <v>710</v>
      </c>
      <c r="K37" s="14">
        <v>1420</v>
      </c>
      <c r="L37" s="13">
        <v>463.25</v>
      </c>
      <c r="M37" s="14">
        <v>926.5</v>
      </c>
      <c r="N37" s="13">
        <v>551.72</v>
      </c>
      <c r="O37" s="14">
        <v>1103.44</v>
      </c>
      <c r="P37" s="13">
        <v>1200</v>
      </c>
      <c r="Q37" s="14">
        <v>2400</v>
      </c>
      <c r="R37" s="13">
        <v>485</v>
      </c>
      <c r="S37" s="14">
        <v>970</v>
      </c>
      <c r="T37" s="13">
        <v>1375</v>
      </c>
      <c r="U37" s="14">
        <v>2750</v>
      </c>
      <c r="V37" s="13">
        <v>500</v>
      </c>
      <c r="W37" s="14">
        <v>1000</v>
      </c>
      <c r="X37" s="13">
        <v>709</v>
      </c>
      <c r="Y37" s="14">
        <v>1418</v>
      </c>
    </row>
    <row r="38" spans="1:25" x14ac:dyDescent="0.2">
      <c r="A38" s="8">
        <v>33</v>
      </c>
      <c r="B38" s="11">
        <v>2501.502</v>
      </c>
      <c r="C38" s="20" t="s">
        <v>42</v>
      </c>
      <c r="D38" s="11" t="s">
        <v>8</v>
      </c>
      <c r="E38" s="12">
        <v>2</v>
      </c>
      <c r="F38" s="13">
        <v>1230</v>
      </c>
      <c r="G38" s="14">
        <f t="shared" si="0"/>
        <v>2460</v>
      </c>
      <c r="H38" s="13">
        <v>605</v>
      </c>
      <c r="I38" s="14">
        <v>1210</v>
      </c>
      <c r="J38" s="13">
        <v>940</v>
      </c>
      <c r="K38" s="14">
        <v>1880</v>
      </c>
      <c r="L38" s="13">
        <v>710.97</v>
      </c>
      <c r="M38" s="14">
        <v>1421.94</v>
      </c>
      <c r="N38" s="13">
        <v>942.77</v>
      </c>
      <c r="O38" s="14">
        <v>1885.54</v>
      </c>
      <c r="P38" s="13">
        <v>1450</v>
      </c>
      <c r="Q38" s="14">
        <v>2900</v>
      </c>
      <c r="R38" s="13">
        <v>517</v>
      </c>
      <c r="S38" s="14">
        <v>1034</v>
      </c>
      <c r="T38" s="13">
        <v>1575</v>
      </c>
      <c r="U38" s="14">
        <v>3150</v>
      </c>
      <c r="V38" s="13">
        <v>1000</v>
      </c>
      <c r="W38" s="14">
        <v>2000</v>
      </c>
      <c r="X38" s="13">
        <v>898</v>
      </c>
      <c r="Y38" s="14">
        <v>1796</v>
      </c>
    </row>
    <row r="39" spans="1:25" x14ac:dyDescent="0.2">
      <c r="A39" s="8">
        <v>34</v>
      </c>
      <c r="B39" s="11">
        <v>2501.5030000000002</v>
      </c>
      <c r="C39" s="20" t="s">
        <v>43</v>
      </c>
      <c r="D39" s="11" t="s">
        <v>44</v>
      </c>
      <c r="E39" s="12">
        <v>25</v>
      </c>
      <c r="F39" s="13">
        <v>131</v>
      </c>
      <c r="G39" s="14">
        <f t="shared" si="0"/>
        <v>3275</v>
      </c>
      <c r="H39" s="13">
        <v>76.8</v>
      </c>
      <c r="I39" s="14">
        <v>1920</v>
      </c>
      <c r="J39" s="13">
        <v>120</v>
      </c>
      <c r="K39" s="14">
        <v>3000</v>
      </c>
      <c r="L39" s="13">
        <v>87.15</v>
      </c>
      <c r="M39" s="14">
        <v>2178.75</v>
      </c>
      <c r="N39" s="13">
        <v>98.34</v>
      </c>
      <c r="O39" s="14">
        <v>2458.5</v>
      </c>
      <c r="P39" s="13">
        <v>130</v>
      </c>
      <c r="Q39" s="14">
        <v>3250</v>
      </c>
      <c r="R39" s="13">
        <v>225</v>
      </c>
      <c r="S39" s="14">
        <v>5625</v>
      </c>
      <c r="T39" s="13">
        <v>117</v>
      </c>
      <c r="U39" s="14">
        <v>2925</v>
      </c>
      <c r="V39" s="13">
        <v>80</v>
      </c>
      <c r="W39" s="14">
        <v>2000</v>
      </c>
      <c r="X39" s="13">
        <v>72</v>
      </c>
      <c r="Y39" s="14">
        <v>1800</v>
      </c>
    </row>
    <row r="40" spans="1:25" x14ac:dyDescent="0.2">
      <c r="A40" s="8">
        <v>35</v>
      </c>
      <c r="B40" s="11">
        <v>2501.5030000000002</v>
      </c>
      <c r="C40" s="20" t="s">
        <v>45</v>
      </c>
      <c r="D40" s="11" t="s">
        <v>44</v>
      </c>
      <c r="E40" s="12">
        <v>20</v>
      </c>
      <c r="F40" s="13">
        <v>123</v>
      </c>
      <c r="G40" s="14">
        <f t="shared" si="0"/>
        <v>2460</v>
      </c>
      <c r="H40" s="13">
        <v>106</v>
      </c>
      <c r="I40" s="14">
        <v>2120</v>
      </c>
      <c r="J40" s="13">
        <v>140</v>
      </c>
      <c r="K40" s="14">
        <v>2800</v>
      </c>
      <c r="L40" s="13">
        <v>120.22</v>
      </c>
      <c r="M40" s="14">
        <v>2404.4</v>
      </c>
      <c r="N40" s="13">
        <v>133.52000000000001</v>
      </c>
      <c r="O40" s="14">
        <v>2670.4</v>
      </c>
      <c r="P40" s="13">
        <v>150</v>
      </c>
      <c r="Q40" s="14">
        <v>3000</v>
      </c>
      <c r="R40" s="13">
        <v>317</v>
      </c>
      <c r="S40" s="14">
        <v>6340</v>
      </c>
      <c r="T40" s="13">
        <v>160</v>
      </c>
      <c r="U40" s="14">
        <v>3200</v>
      </c>
      <c r="V40" s="13">
        <v>80</v>
      </c>
      <c r="W40" s="14">
        <v>1600</v>
      </c>
      <c r="X40" s="13">
        <v>142</v>
      </c>
      <c r="Y40" s="14">
        <v>2840</v>
      </c>
    </row>
    <row r="41" spans="1:25" ht="25.5" x14ac:dyDescent="0.2">
      <c r="A41" s="8">
        <v>36</v>
      </c>
      <c r="B41" s="11">
        <v>2502.502</v>
      </c>
      <c r="C41" s="20" t="s">
        <v>86</v>
      </c>
      <c r="D41" s="11" t="s">
        <v>8</v>
      </c>
      <c r="E41" s="12">
        <v>3</v>
      </c>
      <c r="F41" s="13">
        <v>729</v>
      </c>
      <c r="G41" s="14">
        <f t="shared" si="0"/>
        <v>2187</v>
      </c>
      <c r="H41" s="13">
        <v>636.6</v>
      </c>
      <c r="I41" s="14">
        <v>1909.8000000000002</v>
      </c>
      <c r="J41" s="13">
        <v>1200</v>
      </c>
      <c r="K41" s="14">
        <v>3600</v>
      </c>
      <c r="L41" s="13">
        <v>853.23</v>
      </c>
      <c r="M41" s="14">
        <v>2559.69</v>
      </c>
      <c r="N41" s="13">
        <v>827.86</v>
      </c>
      <c r="O41" s="14">
        <v>2483.58</v>
      </c>
      <c r="P41" s="13">
        <v>1000</v>
      </c>
      <c r="Q41" s="14">
        <v>3000</v>
      </c>
      <c r="R41" s="13">
        <v>1300</v>
      </c>
      <c r="S41" s="14">
        <v>3900</v>
      </c>
      <c r="T41" s="13">
        <v>1935</v>
      </c>
      <c r="U41" s="14">
        <v>5805</v>
      </c>
      <c r="V41" s="13">
        <v>800</v>
      </c>
      <c r="W41" s="14">
        <v>2400</v>
      </c>
      <c r="X41" s="13">
        <v>964</v>
      </c>
      <c r="Y41" s="14">
        <v>2892</v>
      </c>
    </row>
    <row r="42" spans="1:25" x14ac:dyDescent="0.2">
      <c r="A42" s="8">
        <v>37</v>
      </c>
      <c r="B42" s="11">
        <v>2502.5030000000002</v>
      </c>
      <c r="C42" s="20" t="s">
        <v>46</v>
      </c>
      <c r="D42" s="11" t="s">
        <v>44</v>
      </c>
      <c r="E42" s="12">
        <v>385</v>
      </c>
      <c r="F42" s="13">
        <v>21.3</v>
      </c>
      <c r="G42" s="14">
        <f t="shared" si="0"/>
        <v>8200.5</v>
      </c>
      <c r="H42" s="13">
        <v>26.23</v>
      </c>
      <c r="I42" s="14">
        <v>10098.549999999999</v>
      </c>
      <c r="J42" s="13">
        <v>40</v>
      </c>
      <c r="K42" s="14">
        <v>15400</v>
      </c>
      <c r="L42" s="13">
        <v>56.07</v>
      </c>
      <c r="M42" s="14">
        <v>21586.95</v>
      </c>
      <c r="N42" s="13">
        <v>43.81</v>
      </c>
      <c r="O42" s="14">
        <v>16866.850000000002</v>
      </c>
      <c r="P42" s="13">
        <v>55</v>
      </c>
      <c r="Q42" s="14">
        <v>21175</v>
      </c>
      <c r="R42" s="13">
        <v>21.25</v>
      </c>
      <c r="S42" s="14">
        <v>8181.25</v>
      </c>
      <c r="T42" s="13">
        <v>36.75</v>
      </c>
      <c r="U42" s="14">
        <v>14148.75</v>
      </c>
      <c r="V42" s="13">
        <v>35</v>
      </c>
      <c r="W42" s="14">
        <v>13475</v>
      </c>
      <c r="X42" s="13">
        <v>38</v>
      </c>
      <c r="Y42" s="14">
        <v>14630</v>
      </c>
    </row>
    <row r="43" spans="1:25" x14ac:dyDescent="0.2">
      <c r="A43" s="8">
        <v>38</v>
      </c>
      <c r="B43" s="11">
        <v>2502.5030000000002</v>
      </c>
      <c r="C43" s="20" t="s">
        <v>47</v>
      </c>
      <c r="D43" s="11" t="s">
        <v>44</v>
      </c>
      <c r="E43" s="12">
        <v>170</v>
      </c>
      <c r="F43" s="13">
        <v>21.3</v>
      </c>
      <c r="G43" s="14">
        <f t="shared" si="0"/>
        <v>3621</v>
      </c>
      <c r="H43" s="13">
        <v>26.76</v>
      </c>
      <c r="I43" s="14">
        <v>4549.2</v>
      </c>
      <c r="J43" s="13">
        <v>37</v>
      </c>
      <c r="K43" s="14">
        <v>6290</v>
      </c>
      <c r="L43" s="13">
        <v>44.7</v>
      </c>
      <c r="M43" s="14">
        <v>7599.0000000000009</v>
      </c>
      <c r="N43" s="13">
        <v>19.82</v>
      </c>
      <c r="O43" s="14">
        <v>3369.4</v>
      </c>
      <c r="P43" s="13">
        <v>55</v>
      </c>
      <c r="Q43" s="14">
        <v>9350</v>
      </c>
      <c r="R43" s="13">
        <v>19.7</v>
      </c>
      <c r="S43" s="14">
        <v>3349</v>
      </c>
      <c r="T43" s="13">
        <v>31</v>
      </c>
      <c r="U43" s="14">
        <v>5270</v>
      </c>
      <c r="V43" s="13">
        <v>30</v>
      </c>
      <c r="W43" s="14">
        <v>5100</v>
      </c>
      <c r="X43" s="13">
        <v>29.75</v>
      </c>
      <c r="Y43" s="14">
        <v>5057.5</v>
      </c>
    </row>
    <row r="44" spans="1:25" ht="25.5" x14ac:dyDescent="0.2">
      <c r="A44" s="8">
        <v>39</v>
      </c>
      <c r="B44" s="11">
        <v>2506.502</v>
      </c>
      <c r="C44" s="20" t="s">
        <v>48</v>
      </c>
      <c r="D44" s="11" t="s">
        <v>8</v>
      </c>
      <c r="E44" s="12">
        <v>6</v>
      </c>
      <c r="F44" s="13">
        <v>705</v>
      </c>
      <c r="G44" s="14">
        <f t="shared" si="0"/>
        <v>4230</v>
      </c>
      <c r="H44" s="13">
        <v>384</v>
      </c>
      <c r="I44" s="14">
        <v>2304</v>
      </c>
      <c r="J44" s="13">
        <v>790</v>
      </c>
      <c r="K44" s="14">
        <v>4740</v>
      </c>
      <c r="L44" s="13">
        <v>866.51</v>
      </c>
      <c r="M44" s="14">
        <v>5199.0599999999995</v>
      </c>
      <c r="N44" s="13">
        <v>549.59</v>
      </c>
      <c r="O44" s="14">
        <v>3297.54</v>
      </c>
      <c r="P44" s="13">
        <v>1300</v>
      </c>
      <c r="Q44" s="14">
        <v>7800</v>
      </c>
      <c r="R44" s="13">
        <v>2330</v>
      </c>
      <c r="S44" s="14">
        <v>13980</v>
      </c>
      <c r="T44" s="13">
        <v>450</v>
      </c>
      <c r="U44" s="14">
        <v>2700</v>
      </c>
      <c r="V44" s="13">
        <v>1250</v>
      </c>
      <c r="W44" s="14">
        <v>7500</v>
      </c>
      <c r="X44" s="13">
        <v>1180</v>
      </c>
      <c r="Y44" s="14">
        <v>7080</v>
      </c>
    </row>
    <row r="45" spans="1:25" ht="25.5" x14ac:dyDescent="0.2">
      <c r="A45" s="8">
        <v>40</v>
      </c>
      <c r="B45" s="11">
        <v>2506.6010000000001</v>
      </c>
      <c r="C45" s="20" t="s">
        <v>49</v>
      </c>
      <c r="D45" s="11" t="s">
        <v>1</v>
      </c>
      <c r="E45" s="12">
        <v>1</v>
      </c>
      <c r="F45" s="13">
        <v>8550</v>
      </c>
      <c r="G45" s="14">
        <f t="shared" si="0"/>
        <v>8550</v>
      </c>
      <c r="H45" s="13">
        <v>21000</v>
      </c>
      <c r="I45" s="14">
        <v>21000</v>
      </c>
      <c r="J45" s="13">
        <v>6000</v>
      </c>
      <c r="K45" s="14">
        <v>6000</v>
      </c>
      <c r="L45" s="13">
        <v>2135.8200000000002</v>
      </c>
      <c r="M45" s="14">
        <v>2135.8200000000002</v>
      </c>
      <c r="N45" s="13">
        <v>7520.31</v>
      </c>
      <c r="O45" s="14">
        <v>7520.31</v>
      </c>
      <c r="P45" s="13">
        <v>10000</v>
      </c>
      <c r="Q45" s="14">
        <v>10000</v>
      </c>
      <c r="R45" s="13">
        <v>38713</v>
      </c>
      <c r="S45" s="14">
        <v>38713</v>
      </c>
      <c r="T45" s="13">
        <v>47300</v>
      </c>
      <c r="U45" s="14">
        <v>47300</v>
      </c>
      <c r="V45" s="13">
        <v>150000</v>
      </c>
      <c r="W45" s="14">
        <v>150000</v>
      </c>
      <c r="X45" s="13">
        <v>8360</v>
      </c>
      <c r="Y45" s="14">
        <v>8360</v>
      </c>
    </row>
    <row r="46" spans="1:25" ht="25.5" x14ac:dyDescent="0.2">
      <c r="A46" s="8">
        <v>41</v>
      </c>
      <c r="B46" s="11">
        <v>2511.5070000000001</v>
      </c>
      <c r="C46" s="20" t="s">
        <v>50</v>
      </c>
      <c r="D46" s="11" t="s">
        <v>21</v>
      </c>
      <c r="E46" s="12">
        <v>7</v>
      </c>
      <c r="F46" s="13">
        <v>210</v>
      </c>
      <c r="G46" s="14">
        <f t="shared" si="0"/>
        <v>1470</v>
      </c>
      <c r="H46" s="13">
        <v>132.29</v>
      </c>
      <c r="I46" s="14">
        <v>926.03</v>
      </c>
      <c r="J46" s="13">
        <v>260</v>
      </c>
      <c r="K46" s="14">
        <v>1820</v>
      </c>
      <c r="L46" s="13">
        <v>206.49</v>
      </c>
      <c r="M46" s="14">
        <v>1445.43</v>
      </c>
      <c r="N46" s="13">
        <v>272.16000000000003</v>
      </c>
      <c r="O46" s="14">
        <v>1905.1200000000001</v>
      </c>
      <c r="P46" s="13">
        <v>225</v>
      </c>
      <c r="Q46" s="14">
        <v>1575</v>
      </c>
      <c r="R46" s="13">
        <v>120</v>
      </c>
      <c r="S46" s="14">
        <v>840</v>
      </c>
      <c r="T46" s="13">
        <v>250</v>
      </c>
      <c r="U46" s="14">
        <v>1750</v>
      </c>
      <c r="V46" s="13">
        <v>200</v>
      </c>
      <c r="W46" s="14">
        <v>1400</v>
      </c>
      <c r="X46" s="13">
        <v>391</v>
      </c>
      <c r="Y46" s="14">
        <v>2737</v>
      </c>
    </row>
    <row r="47" spans="1:25" x14ac:dyDescent="0.2">
      <c r="A47" s="8">
        <v>42</v>
      </c>
      <c r="B47" s="11">
        <v>2521.518</v>
      </c>
      <c r="C47" s="20" t="s">
        <v>51</v>
      </c>
      <c r="D47" s="11" t="s">
        <v>15</v>
      </c>
      <c r="E47" s="12">
        <v>1470</v>
      </c>
      <c r="F47" s="13">
        <v>12</v>
      </c>
      <c r="G47" s="14">
        <f t="shared" si="0"/>
        <v>17640</v>
      </c>
      <c r="H47" s="13">
        <v>21.43</v>
      </c>
      <c r="I47" s="14">
        <v>31502.1</v>
      </c>
      <c r="J47" s="13">
        <v>10.5</v>
      </c>
      <c r="K47" s="14">
        <v>15435</v>
      </c>
      <c r="L47" s="13">
        <v>11.16</v>
      </c>
      <c r="M47" s="14">
        <v>16405.2</v>
      </c>
      <c r="N47" s="13">
        <v>12.78</v>
      </c>
      <c r="O47" s="14">
        <v>18786.599999999999</v>
      </c>
      <c r="P47" s="13">
        <v>45</v>
      </c>
      <c r="Q47" s="14">
        <v>66150</v>
      </c>
      <c r="R47" s="13">
        <v>24.7</v>
      </c>
      <c r="S47" s="14">
        <v>36309</v>
      </c>
      <c r="T47" s="13">
        <v>14.5</v>
      </c>
      <c r="U47" s="14">
        <v>21315</v>
      </c>
      <c r="V47" s="13">
        <v>13.5</v>
      </c>
      <c r="W47" s="14">
        <v>19845</v>
      </c>
      <c r="X47" s="13">
        <v>11.75</v>
      </c>
      <c r="Y47" s="14">
        <v>17272.5</v>
      </c>
    </row>
    <row r="48" spans="1:25" x14ac:dyDescent="0.2">
      <c r="A48" s="8">
        <v>43</v>
      </c>
      <c r="B48" s="11">
        <v>2531.6179999999999</v>
      </c>
      <c r="C48" s="20" t="s">
        <v>52</v>
      </c>
      <c r="D48" s="11" t="s">
        <v>15</v>
      </c>
      <c r="E48" s="12">
        <v>20</v>
      </c>
      <c r="F48" s="13">
        <v>91.2</v>
      </c>
      <c r="G48" s="14">
        <f t="shared" si="0"/>
        <v>1824</v>
      </c>
      <c r="H48" s="13">
        <v>84</v>
      </c>
      <c r="I48" s="14">
        <v>1680</v>
      </c>
      <c r="J48" s="13">
        <v>80</v>
      </c>
      <c r="K48" s="14">
        <v>1600</v>
      </c>
      <c r="L48" s="13">
        <v>85.43</v>
      </c>
      <c r="M48" s="14">
        <v>1708.6000000000001</v>
      </c>
      <c r="N48" s="13">
        <v>97.84</v>
      </c>
      <c r="O48" s="14">
        <v>1956.8000000000002</v>
      </c>
      <c r="P48" s="13">
        <v>175</v>
      </c>
      <c r="Q48" s="14">
        <v>3500</v>
      </c>
      <c r="R48" s="13">
        <v>90</v>
      </c>
      <c r="S48" s="14">
        <v>1800</v>
      </c>
      <c r="T48" s="13">
        <v>63</v>
      </c>
      <c r="U48" s="14">
        <v>1260</v>
      </c>
      <c r="V48" s="13">
        <v>92</v>
      </c>
      <c r="W48" s="14">
        <v>1840</v>
      </c>
      <c r="X48" s="13">
        <v>22.25</v>
      </c>
      <c r="Y48" s="14">
        <v>445</v>
      </c>
    </row>
    <row r="49" spans="1:25" x14ac:dyDescent="0.2">
      <c r="A49" s="8">
        <v>44</v>
      </c>
      <c r="B49" s="11">
        <v>2540.6019999999999</v>
      </c>
      <c r="C49" s="20" t="s">
        <v>53</v>
      </c>
      <c r="D49" s="11" t="s">
        <v>8</v>
      </c>
      <c r="E49" s="12">
        <v>2</v>
      </c>
      <c r="F49" s="13">
        <v>2460</v>
      </c>
      <c r="G49" s="14">
        <f t="shared" si="0"/>
        <v>4920</v>
      </c>
      <c r="H49" s="13">
        <v>3605</v>
      </c>
      <c r="I49" s="14">
        <v>7210</v>
      </c>
      <c r="J49" s="13">
        <v>3500</v>
      </c>
      <c r="K49" s="14">
        <v>7000</v>
      </c>
      <c r="L49" s="13">
        <v>2301.35</v>
      </c>
      <c r="M49" s="14">
        <v>4602.7</v>
      </c>
      <c r="N49" s="13">
        <v>5534.13</v>
      </c>
      <c r="O49" s="14">
        <v>11068.26</v>
      </c>
      <c r="P49" s="13">
        <v>3835</v>
      </c>
      <c r="Q49" s="14">
        <v>7670</v>
      </c>
      <c r="R49" s="13">
        <v>4350</v>
      </c>
      <c r="S49" s="14">
        <v>8700</v>
      </c>
      <c r="T49" s="13">
        <v>2665</v>
      </c>
      <c r="U49" s="14">
        <v>5330</v>
      </c>
      <c r="V49" s="13">
        <v>5200</v>
      </c>
      <c r="W49" s="14">
        <v>10400</v>
      </c>
      <c r="X49" s="13">
        <v>3130</v>
      </c>
      <c r="Y49" s="14">
        <v>6260</v>
      </c>
    </row>
    <row r="50" spans="1:25" x14ac:dyDescent="0.2">
      <c r="A50" s="8">
        <v>45</v>
      </c>
      <c r="B50" s="11">
        <v>2540.6019999999999</v>
      </c>
      <c r="C50" s="20" t="s">
        <v>54</v>
      </c>
      <c r="D50" s="11" t="s">
        <v>8</v>
      </c>
      <c r="E50" s="12">
        <v>3</v>
      </c>
      <c r="F50" s="13">
        <v>2700</v>
      </c>
      <c r="G50" s="14">
        <f t="shared" si="0"/>
        <v>8100</v>
      </c>
      <c r="H50" s="13">
        <v>3284</v>
      </c>
      <c r="I50" s="14">
        <v>9852</v>
      </c>
      <c r="J50" s="13">
        <v>3100</v>
      </c>
      <c r="K50" s="14">
        <v>9300</v>
      </c>
      <c r="L50" s="13">
        <v>2530.9499999999998</v>
      </c>
      <c r="M50" s="14">
        <v>7592.8499999999995</v>
      </c>
      <c r="N50" s="13">
        <v>4576.5</v>
      </c>
      <c r="O50" s="14">
        <v>13729.5</v>
      </c>
      <c r="P50" s="13">
        <v>3375</v>
      </c>
      <c r="Q50" s="14">
        <v>10125</v>
      </c>
      <c r="R50" s="13">
        <v>2450</v>
      </c>
      <c r="S50" s="14">
        <v>7350</v>
      </c>
      <c r="T50" s="13">
        <v>2180</v>
      </c>
      <c r="U50" s="14">
        <v>6540</v>
      </c>
      <c r="V50" s="13">
        <v>4300</v>
      </c>
      <c r="W50" s="14">
        <v>12900</v>
      </c>
      <c r="X50" s="13">
        <v>1750</v>
      </c>
      <c r="Y50" s="14">
        <v>5250</v>
      </c>
    </row>
    <row r="51" spans="1:25" x14ac:dyDescent="0.2">
      <c r="A51" s="8">
        <v>46</v>
      </c>
      <c r="B51" s="11">
        <v>2540.6019999999999</v>
      </c>
      <c r="C51" s="20" t="s">
        <v>55</v>
      </c>
      <c r="D51" s="11" t="s">
        <v>8</v>
      </c>
      <c r="E51" s="12">
        <v>3</v>
      </c>
      <c r="F51" s="13">
        <v>593</v>
      </c>
      <c r="G51" s="14">
        <f t="shared" si="0"/>
        <v>1779</v>
      </c>
      <c r="H51" s="13">
        <v>617.33000000000004</v>
      </c>
      <c r="I51" s="14">
        <v>1851.9900000000002</v>
      </c>
      <c r="J51" s="13">
        <v>480</v>
      </c>
      <c r="K51" s="14">
        <v>1440</v>
      </c>
      <c r="L51" s="13">
        <v>555.30999999999995</v>
      </c>
      <c r="M51" s="14">
        <v>1665.9299999999998</v>
      </c>
      <c r="N51" s="13">
        <v>2284.58</v>
      </c>
      <c r="O51" s="14">
        <v>6853.74</v>
      </c>
      <c r="P51" s="13">
        <v>525</v>
      </c>
      <c r="Q51" s="14">
        <v>1575</v>
      </c>
      <c r="R51" s="13">
        <v>1500</v>
      </c>
      <c r="S51" s="14">
        <v>4500</v>
      </c>
      <c r="T51" s="13">
        <v>550</v>
      </c>
      <c r="U51" s="14">
        <v>1650</v>
      </c>
      <c r="V51" s="13">
        <v>2150</v>
      </c>
      <c r="W51" s="14">
        <v>6450</v>
      </c>
      <c r="X51" s="13">
        <v>614</v>
      </c>
      <c r="Y51" s="14">
        <v>1842</v>
      </c>
    </row>
    <row r="52" spans="1:25" x14ac:dyDescent="0.2">
      <c r="A52" s="8">
        <v>47</v>
      </c>
      <c r="B52" s="11">
        <v>2540.6019999999999</v>
      </c>
      <c r="C52" s="20" t="s">
        <v>56</v>
      </c>
      <c r="D52" s="11" t="s">
        <v>8</v>
      </c>
      <c r="E52" s="12">
        <v>1</v>
      </c>
      <c r="F52" s="13">
        <v>8190</v>
      </c>
      <c r="G52" s="14">
        <f t="shared" si="0"/>
        <v>8190</v>
      </c>
      <c r="H52" s="13">
        <v>7612.5</v>
      </c>
      <c r="I52" s="14">
        <v>7612.5</v>
      </c>
      <c r="J52" s="13">
        <v>8100</v>
      </c>
      <c r="K52" s="14">
        <v>8100</v>
      </c>
      <c r="L52" s="13">
        <v>7138.99</v>
      </c>
      <c r="M52" s="14">
        <v>7138.99</v>
      </c>
      <c r="N52" s="13">
        <v>10727.02</v>
      </c>
      <c r="O52" s="14">
        <v>10727.02</v>
      </c>
      <c r="P52" s="13">
        <v>8885</v>
      </c>
      <c r="Q52" s="14">
        <v>8885</v>
      </c>
      <c r="R52" s="13">
        <v>14540</v>
      </c>
      <c r="S52" s="14">
        <v>14540</v>
      </c>
      <c r="T52" s="13">
        <v>7800</v>
      </c>
      <c r="U52" s="14">
        <v>7800</v>
      </c>
      <c r="V52" s="13">
        <v>10000</v>
      </c>
      <c r="W52" s="14">
        <v>10000</v>
      </c>
      <c r="X52" s="13">
        <v>11120</v>
      </c>
      <c r="Y52" s="14">
        <v>11120</v>
      </c>
    </row>
    <row r="53" spans="1:25" ht="25.5" x14ac:dyDescent="0.2">
      <c r="A53" s="8">
        <v>48</v>
      </c>
      <c r="B53" s="11">
        <v>2540.6019999999999</v>
      </c>
      <c r="C53" s="20" t="s">
        <v>57</v>
      </c>
      <c r="D53" s="11" t="s">
        <v>8</v>
      </c>
      <c r="E53" s="12">
        <v>2</v>
      </c>
      <c r="F53" s="13">
        <v>10400</v>
      </c>
      <c r="G53" s="14">
        <f t="shared" si="0"/>
        <v>20800</v>
      </c>
      <c r="H53" s="13">
        <v>12600</v>
      </c>
      <c r="I53" s="14">
        <v>25200</v>
      </c>
      <c r="J53" s="13">
        <v>12000</v>
      </c>
      <c r="K53" s="14">
        <v>24000</v>
      </c>
      <c r="L53" s="13">
        <v>9696.64</v>
      </c>
      <c r="M53" s="14">
        <v>19393.28</v>
      </c>
      <c r="N53" s="13">
        <v>14058.5</v>
      </c>
      <c r="O53" s="14">
        <v>28117</v>
      </c>
      <c r="P53" s="13">
        <v>13075</v>
      </c>
      <c r="Q53" s="14">
        <v>26150</v>
      </c>
      <c r="R53" s="13">
        <v>15900</v>
      </c>
      <c r="S53" s="14">
        <v>31800</v>
      </c>
      <c r="T53" s="13">
        <v>10000</v>
      </c>
      <c r="U53" s="14">
        <v>20000</v>
      </c>
      <c r="V53" s="13">
        <v>13250</v>
      </c>
      <c r="W53" s="14">
        <v>26500</v>
      </c>
      <c r="X53" s="13">
        <v>12820</v>
      </c>
      <c r="Y53" s="14">
        <v>25640</v>
      </c>
    </row>
    <row r="54" spans="1:25" ht="25.5" x14ac:dyDescent="0.2">
      <c r="A54" s="8">
        <v>49</v>
      </c>
      <c r="B54" s="11">
        <v>2540.6179999999999</v>
      </c>
      <c r="C54" s="20" t="s">
        <v>87</v>
      </c>
      <c r="D54" s="11" t="s">
        <v>15</v>
      </c>
      <c r="E54" s="12">
        <v>73</v>
      </c>
      <c r="F54" s="13">
        <v>32.200000000000003</v>
      </c>
      <c r="G54" s="14">
        <f t="shared" si="0"/>
        <v>2350.6000000000004</v>
      </c>
      <c r="H54" s="13">
        <v>29.73</v>
      </c>
      <c r="I54" s="14">
        <v>2170.29</v>
      </c>
      <c r="J54" s="13">
        <v>45</v>
      </c>
      <c r="K54" s="14">
        <v>3285</v>
      </c>
      <c r="L54" s="13">
        <v>74.75</v>
      </c>
      <c r="M54" s="14">
        <v>5456.75</v>
      </c>
      <c r="N54" s="13">
        <v>28.13</v>
      </c>
      <c r="O54" s="14">
        <v>2053.4899999999998</v>
      </c>
      <c r="P54" s="13">
        <v>35</v>
      </c>
      <c r="Q54" s="14">
        <v>2555</v>
      </c>
      <c r="R54" s="13">
        <v>28</v>
      </c>
      <c r="S54" s="14">
        <v>2044</v>
      </c>
      <c r="T54" s="13">
        <v>25</v>
      </c>
      <c r="U54" s="14">
        <v>1825</v>
      </c>
      <c r="V54" s="13">
        <v>27</v>
      </c>
      <c r="W54" s="14">
        <v>1971</v>
      </c>
      <c r="X54" s="13">
        <v>25.75</v>
      </c>
      <c r="Y54" s="14">
        <v>1879.75</v>
      </c>
    </row>
    <row r="55" spans="1:25" ht="25.5" x14ac:dyDescent="0.2">
      <c r="A55" s="8">
        <v>50</v>
      </c>
      <c r="B55" s="11" t="s">
        <v>58</v>
      </c>
      <c r="C55" s="20" t="s">
        <v>59</v>
      </c>
      <c r="D55" s="11" t="s">
        <v>8</v>
      </c>
      <c r="E55" s="12">
        <v>18</v>
      </c>
      <c r="F55" s="13">
        <v>4610</v>
      </c>
      <c r="G55" s="14">
        <f t="shared" si="0"/>
        <v>82980</v>
      </c>
      <c r="H55" s="13">
        <v>7291.67</v>
      </c>
      <c r="I55" s="14">
        <v>131250.06</v>
      </c>
      <c r="J55" s="13">
        <v>5100</v>
      </c>
      <c r="K55" s="14">
        <v>91800</v>
      </c>
      <c r="L55" s="13">
        <v>4314.37</v>
      </c>
      <c r="M55" s="14">
        <v>77658.66</v>
      </c>
      <c r="N55" s="13">
        <v>4940.96</v>
      </c>
      <c r="O55" s="14">
        <v>88937.279999999999</v>
      </c>
      <c r="P55" s="13">
        <v>4700</v>
      </c>
      <c r="Q55" s="14">
        <v>84600</v>
      </c>
      <c r="R55" s="13">
        <v>7020</v>
      </c>
      <c r="S55" s="14">
        <v>126360</v>
      </c>
      <c r="T55" s="13">
        <v>63000</v>
      </c>
      <c r="U55" s="14">
        <v>1134000</v>
      </c>
      <c r="V55" s="13">
        <v>6900</v>
      </c>
      <c r="W55" s="14">
        <v>124200</v>
      </c>
      <c r="X55" s="13">
        <v>4550</v>
      </c>
      <c r="Y55" s="14">
        <v>81900</v>
      </c>
    </row>
    <row r="56" spans="1:25" ht="25.5" x14ac:dyDescent="0.2">
      <c r="A56" s="8">
        <v>51</v>
      </c>
      <c r="B56" s="11" t="s">
        <v>58</v>
      </c>
      <c r="C56" s="20" t="s">
        <v>60</v>
      </c>
      <c r="D56" s="11" t="s">
        <v>8</v>
      </c>
      <c r="E56" s="12">
        <v>18</v>
      </c>
      <c r="F56" s="13">
        <v>1080</v>
      </c>
      <c r="G56" s="14">
        <f t="shared" si="0"/>
        <v>19440</v>
      </c>
      <c r="H56" s="13">
        <v>1575</v>
      </c>
      <c r="I56" s="14">
        <v>28350</v>
      </c>
      <c r="J56" s="13">
        <v>1500</v>
      </c>
      <c r="K56" s="14">
        <v>27000</v>
      </c>
      <c r="L56" s="13">
        <v>1009.17</v>
      </c>
      <c r="M56" s="14">
        <v>18165.059999999998</v>
      </c>
      <c r="N56" s="13">
        <v>1155.75</v>
      </c>
      <c r="O56" s="14">
        <v>20803.5</v>
      </c>
      <c r="P56" s="13">
        <v>1100</v>
      </c>
      <c r="Q56" s="14">
        <v>19800</v>
      </c>
      <c r="R56" s="13">
        <v>1581</v>
      </c>
      <c r="S56" s="14">
        <v>28458</v>
      </c>
      <c r="T56" s="13">
        <v>790</v>
      </c>
      <c r="U56" s="14">
        <v>14220</v>
      </c>
      <c r="V56" s="13">
        <v>865</v>
      </c>
      <c r="W56" s="14">
        <v>15570</v>
      </c>
      <c r="X56" s="13">
        <v>1060</v>
      </c>
      <c r="Y56" s="14">
        <v>19080</v>
      </c>
    </row>
    <row r="57" spans="1:25" x14ac:dyDescent="0.2">
      <c r="A57" s="8">
        <v>52</v>
      </c>
      <c r="B57" s="11" t="s">
        <v>58</v>
      </c>
      <c r="C57" s="20" t="s">
        <v>61</v>
      </c>
      <c r="D57" s="11" t="s">
        <v>8</v>
      </c>
      <c r="E57" s="12">
        <v>1</v>
      </c>
      <c r="F57" s="13">
        <v>1110</v>
      </c>
      <c r="G57" s="14">
        <f t="shared" si="0"/>
        <v>1110</v>
      </c>
      <c r="H57" s="13">
        <v>1260</v>
      </c>
      <c r="I57" s="14">
        <v>1260</v>
      </c>
      <c r="J57" s="13">
        <v>1900</v>
      </c>
      <c r="K57" s="14">
        <v>1900</v>
      </c>
      <c r="L57" s="13">
        <v>1035.8699999999999</v>
      </c>
      <c r="M57" s="14">
        <v>1035.8699999999999</v>
      </c>
      <c r="N57" s="13">
        <v>1186.32</v>
      </c>
      <c r="O57" s="14">
        <v>1186.32</v>
      </c>
      <c r="P57" s="13">
        <v>1125</v>
      </c>
      <c r="Q57" s="14">
        <v>1125</v>
      </c>
      <c r="R57" s="13">
        <v>1250</v>
      </c>
      <c r="S57" s="14">
        <v>1250</v>
      </c>
      <c r="T57" s="13">
        <v>630</v>
      </c>
      <c r="U57" s="14">
        <v>630</v>
      </c>
      <c r="V57" s="13">
        <v>690</v>
      </c>
      <c r="W57" s="14">
        <v>690</v>
      </c>
      <c r="X57" s="13">
        <v>1090</v>
      </c>
      <c r="Y57" s="14">
        <v>1090</v>
      </c>
    </row>
    <row r="58" spans="1:25" ht="25.5" x14ac:dyDescent="0.2">
      <c r="A58" s="8">
        <v>53</v>
      </c>
      <c r="B58" s="11" t="s">
        <v>62</v>
      </c>
      <c r="C58" s="20" t="s">
        <v>63</v>
      </c>
      <c r="D58" s="11" t="s">
        <v>44</v>
      </c>
      <c r="E58" s="12">
        <v>3215</v>
      </c>
      <c r="F58" s="13">
        <v>8.4</v>
      </c>
      <c r="G58" s="14">
        <f t="shared" si="0"/>
        <v>27006</v>
      </c>
      <c r="H58" s="13">
        <v>12.6</v>
      </c>
      <c r="I58" s="14">
        <v>40509</v>
      </c>
      <c r="J58" s="13">
        <v>10.5</v>
      </c>
      <c r="K58" s="14">
        <v>33757.5</v>
      </c>
      <c r="L58" s="13">
        <v>7.9</v>
      </c>
      <c r="M58" s="14">
        <v>25398.5</v>
      </c>
      <c r="N58" s="13">
        <v>9.0500000000000007</v>
      </c>
      <c r="O58" s="14">
        <v>29095.750000000004</v>
      </c>
      <c r="P58" s="13">
        <v>8.5</v>
      </c>
      <c r="Q58" s="14">
        <v>27327.5</v>
      </c>
      <c r="R58" s="13">
        <v>12</v>
      </c>
      <c r="S58" s="14">
        <v>38580</v>
      </c>
      <c r="T58" s="13">
        <v>6.3</v>
      </c>
      <c r="U58" s="14">
        <v>20254.5</v>
      </c>
      <c r="V58" s="13">
        <v>7</v>
      </c>
      <c r="W58" s="14">
        <v>22505</v>
      </c>
      <c r="X58" s="13">
        <v>8.3000000000000007</v>
      </c>
      <c r="Y58" s="14">
        <v>26684.500000000004</v>
      </c>
    </row>
    <row r="59" spans="1:25" ht="16.5" customHeight="1" x14ac:dyDescent="0.2">
      <c r="A59" s="8">
        <v>54</v>
      </c>
      <c r="B59" s="9" t="s">
        <v>62</v>
      </c>
      <c r="C59" s="10" t="s">
        <v>88</v>
      </c>
      <c r="D59" s="11" t="s">
        <v>44</v>
      </c>
      <c r="E59" s="12">
        <v>230</v>
      </c>
      <c r="F59" s="13">
        <v>42.5</v>
      </c>
      <c r="G59" s="14">
        <f t="shared" si="0"/>
        <v>9775</v>
      </c>
      <c r="H59" s="13">
        <v>36.75</v>
      </c>
      <c r="I59" s="14">
        <v>8452.5</v>
      </c>
      <c r="J59" s="13">
        <v>33</v>
      </c>
      <c r="K59" s="14">
        <v>7590</v>
      </c>
      <c r="L59" s="13">
        <v>39.78</v>
      </c>
      <c r="M59" s="14">
        <v>9149.4</v>
      </c>
      <c r="N59" s="13">
        <v>45.56</v>
      </c>
      <c r="O59" s="14">
        <v>10478.800000000001</v>
      </c>
      <c r="P59" s="13">
        <v>43.25</v>
      </c>
      <c r="Q59" s="14">
        <v>9947.5</v>
      </c>
      <c r="R59" s="13">
        <v>45</v>
      </c>
      <c r="S59" s="14">
        <v>10350</v>
      </c>
      <c r="T59" s="13">
        <v>31.5</v>
      </c>
      <c r="U59" s="14">
        <v>7245</v>
      </c>
      <c r="V59" s="13">
        <v>34.5</v>
      </c>
      <c r="W59" s="14">
        <v>7935</v>
      </c>
      <c r="X59" s="13">
        <v>42</v>
      </c>
      <c r="Y59" s="14">
        <v>9660</v>
      </c>
    </row>
    <row r="60" spans="1:25" ht="25.5" x14ac:dyDescent="0.2">
      <c r="A60" s="8">
        <v>55</v>
      </c>
      <c r="B60" s="11" t="s">
        <v>62</v>
      </c>
      <c r="C60" s="20" t="s">
        <v>64</v>
      </c>
      <c r="D60" s="11" t="s">
        <v>44</v>
      </c>
      <c r="E60" s="12">
        <v>10920</v>
      </c>
      <c r="F60" s="13">
        <v>1.7</v>
      </c>
      <c r="G60" s="14">
        <f t="shared" si="0"/>
        <v>18564</v>
      </c>
      <c r="H60" s="13">
        <v>2.1</v>
      </c>
      <c r="I60" s="14">
        <v>22932</v>
      </c>
      <c r="J60" s="13">
        <v>2.7</v>
      </c>
      <c r="K60" s="14">
        <v>29484.000000000004</v>
      </c>
      <c r="L60" s="13">
        <v>1.6</v>
      </c>
      <c r="M60" s="14">
        <v>17472</v>
      </c>
      <c r="N60" s="13">
        <v>1.83</v>
      </c>
      <c r="O60" s="14">
        <v>19983.600000000002</v>
      </c>
      <c r="P60" s="13">
        <v>1.75</v>
      </c>
      <c r="Q60" s="14">
        <v>19110</v>
      </c>
      <c r="R60" s="13">
        <v>2.17</v>
      </c>
      <c r="S60" s="14">
        <v>23696.399999999998</v>
      </c>
      <c r="T60" s="13">
        <v>2.5</v>
      </c>
      <c r="U60" s="14">
        <v>27300</v>
      </c>
      <c r="V60" s="13">
        <v>3</v>
      </c>
      <c r="W60" s="14">
        <v>32760</v>
      </c>
      <c r="X60" s="13">
        <v>1.7</v>
      </c>
      <c r="Y60" s="14">
        <v>18564</v>
      </c>
    </row>
    <row r="61" spans="1:25" ht="25.5" x14ac:dyDescent="0.2">
      <c r="A61" s="8">
        <v>56</v>
      </c>
      <c r="B61" s="11" t="s">
        <v>62</v>
      </c>
      <c r="C61" s="20" t="s">
        <v>65</v>
      </c>
      <c r="D61" s="11" t="s">
        <v>44</v>
      </c>
      <c r="E61" s="12">
        <v>3640</v>
      </c>
      <c r="F61" s="13">
        <v>1.4</v>
      </c>
      <c r="G61" s="14">
        <f t="shared" si="0"/>
        <v>5096</v>
      </c>
      <c r="H61" s="13">
        <v>1.68</v>
      </c>
      <c r="I61" s="14">
        <v>6115.2</v>
      </c>
      <c r="J61" s="13">
        <v>1.8</v>
      </c>
      <c r="K61" s="14">
        <v>6552</v>
      </c>
      <c r="L61" s="13">
        <v>1.33</v>
      </c>
      <c r="M61" s="14">
        <v>4841.2</v>
      </c>
      <c r="N61" s="13">
        <v>1.53</v>
      </c>
      <c r="O61" s="14">
        <v>5569.2</v>
      </c>
      <c r="P61" s="13">
        <v>1.5</v>
      </c>
      <c r="Q61" s="14">
        <v>5460</v>
      </c>
      <c r="R61" s="13">
        <v>2.04</v>
      </c>
      <c r="S61" s="14">
        <v>7425.6</v>
      </c>
      <c r="T61" s="13">
        <v>1.6</v>
      </c>
      <c r="U61" s="14">
        <v>5824</v>
      </c>
      <c r="V61" s="13">
        <v>2</v>
      </c>
      <c r="W61" s="14">
        <v>7280</v>
      </c>
      <c r="X61" s="13">
        <v>1.4</v>
      </c>
      <c r="Y61" s="14">
        <v>5096</v>
      </c>
    </row>
    <row r="62" spans="1:25" x14ac:dyDescent="0.2">
      <c r="A62" s="8">
        <v>57</v>
      </c>
      <c r="B62" s="11">
        <v>2554.502</v>
      </c>
      <c r="C62" s="20" t="s">
        <v>66</v>
      </c>
      <c r="D62" s="11" t="s">
        <v>8</v>
      </c>
      <c r="E62" s="12">
        <v>7</v>
      </c>
      <c r="F62" s="13">
        <v>85.5</v>
      </c>
      <c r="G62" s="14">
        <f t="shared" si="0"/>
        <v>598.5</v>
      </c>
      <c r="H62" s="13">
        <v>90</v>
      </c>
      <c r="I62" s="14">
        <v>630</v>
      </c>
      <c r="J62" s="13">
        <v>85</v>
      </c>
      <c r="K62" s="14">
        <v>595</v>
      </c>
      <c r="L62" s="13">
        <v>90.77</v>
      </c>
      <c r="M62" s="14">
        <v>635.39</v>
      </c>
      <c r="N62" s="13">
        <v>85.61</v>
      </c>
      <c r="O62" s="14">
        <v>599.27</v>
      </c>
      <c r="P62" s="13">
        <v>95</v>
      </c>
      <c r="Q62" s="14">
        <v>665</v>
      </c>
      <c r="R62" s="13">
        <v>98</v>
      </c>
      <c r="S62" s="14">
        <v>686</v>
      </c>
      <c r="T62" s="13">
        <v>100</v>
      </c>
      <c r="U62" s="14">
        <v>700</v>
      </c>
      <c r="V62" s="13">
        <v>86.5</v>
      </c>
      <c r="W62" s="14">
        <v>605.5</v>
      </c>
      <c r="X62" s="13">
        <v>83.5</v>
      </c>
      <c r="Y62" s="14">
        <v>584.5</v>
      </c>
    </row>
    <row r="63" spans="1:25" ht="25.5" x14ac:dyDescent="0.2">
      <c r="A63" s="8">
        <v>58</v>
      </c>
      <c r="B63" s="11">
        <v>2557.5030000000002</v>
      </c>
      <c r="C63" s="20" t="s">
        <v>67</v>
      </c>
      <c r="D63" s="11" t="s">
        <v>44</v>
      </c>
      <c r="E63" s="12">
        <v>3855</v>
      </c>
      <c r="F63" s="13">
        <v>31.7</v>
      </c>
      <c r="G63" s="14">
        <f t="shared" si="0"/>
        <v>122203.5</v>
      </c>
      <c r="H63" s="13">
        <v>32.68</v>
      </c>
      <c r="I63" s="14">
        <v>125981.4</v>
      </c>
      <c r="J63" s="13">
        <v>40</v>
      </c>
      <c r="K63" s="14">
        <v>154200</v>
      </c>
      <c r="L63" s="13">
        <v>29.69</v>
      </c>
      <c r="M63" s="14">
        <v>114454.95000000001</v>
      </c>
      <c r="N63" s="13">
        <v>31.29</v>
      </c>
      <c r="O63" s="14">
        <v>120622.95</v>
      </c>
      <c r="P63" s="13">
        <v>25</v>
      </c>
      <c r="Q63" s="14">
        <v>96375</v>
      </c>
      <c r="R63" s="13">
        <v>35.6</v>
      </c>
      <c r="S63" s="14">
        <v>137238</v>
      </c>
      <c r="T63" s="13">
        <v>26.85</v>
      </c>
      <c r="U63" s="14">
        <v>103506.75</v>
      </c>
      <c r="V63" s="13">
        <v>32</v>
      </c>
      <c r="W63" s="14">
        <v>123360</v>
      </c>
      <c r="X63" s="13">
        <v>31</v>
      </c>
      <c r="Y63" s="14">
        <v>119505</v>
      </c>
    </row>
    <row r="64" spans="1:25" ht="25.5" x14ac:dyDescent="0.2">
      <c r="A64" s="8">
        <v>59</v>
      </c>
      <c r="B64" s="11">
        <v>2563.6010000000001</v>
      </c>
      <c r="C64" s="20" t="s">
        <v>83</v>
      </c>
      <c r="D64" s="11" t="s">
        <v>1</v>
      </c>
      <c r="E64" s="12">
        <v>1</v>
      </c>
      <c r="F64" s="13">
        <v>7160</v>
      </c>
      <c r="G64" s="14">
        <f t="shared" si="0"/>
        <v>7160</v>
      </c>
      <c r="H64" s="13">
        <v>5250</v>
      </c>
      <c r="I64" s="14">
        <v>5250</v>
      </c>
      <c r="J64" s="13">
        <v>4700</v>
      </c>
      <c r="K64" s="14">
        <v>4700</v>
      </c>
      <c r="L64" s="13">
        <v>4965.79</v>
      </c>
      <c r="M64" s="14">
        <v>4965.79</v>
      </c>
      <c r="N64" s="13">
        <v>14309.21</v>
      </c>
      <c r="O64" s="14">
        <v>14309.21</v>
      </c>
      <c r="P64" s="13">
        <v>7500</v>
      </c>
      <c r="Q64" s="14">
        <v>7500</v>
      </c>
      <c r="R64" s="13">
        <v>11430</v>
      </c>
      <c r="S64" s="14">
        <v>11430</v>
      </c>
      <c r="T64" s="13">
        <v>13750</v>
      </c>
      <c r="U64" s="14">
        <v>13750</v>
      </c>
      <c r="V64" s="13">
        <v>20000</v>
      </c>
      <c r="W64" s="14">
        <v>20000</v>
      </c>
      <c r="X64" s="13">
        <v>5190</v>
      </c>
      <c r="Y64" s="14">
        <v>5190</v>
      </c>
    </row>
    <row r="65" spans="1:25" ht="25.5" x14ac:dyDescent="0.2">
      <c r="A65" s="8">
        <v>60</v>
      </c>
      <c r="B65" s="11">
        <v>2564.502</v>
      </c>
      <c r="C65" s="20" t="s">
        <v>69</v>
      </c>
      <c r="D65" s="11" t="s">
        <v>8</v>
      </c>
      <c r="E65" s="12">
        <v>1</v>
      </c>
      <c r="F65" s="13">
        <v>513</v>
      </c>
      <c r="G65" s="14">
        <f t="shared" si="0"/>
        <v>513</v>
      </c>
      <c r="H65" s="13">
        <v>3045</v>
      </c>
      <c r="I65" s="14">
        <v>3045</v>
      </c>
      <c r="J65" s="13">
        <v>250</v>
      </c>
      <c r="K65" s="14">
        <v>250</v>
      </c>
      <c r="L65" s="13">
        <v>266.97000000000003</v>
      </c>
      <c r="M65" s="14">
        <v>266.97000000000003</v>
      </c>
      <c r="N65" s="13">
        <v>856.1</v>
      </c>
      <c r="O65" s="14">
        <v>856.1</v>
      </c>
      <c r="P65" s="13">
        <v>275</v>
      </c>
      <c r="Q65" s="14">
        <v>275</v>
      </c>
      <c r="R65" s="13">
        <v>320</v>
      </c>
      <c r="S65" s="14">
        <v>320</v>
      </c>
      <c r="T65" s="13">
        <v>475</v>
      </c>
      <c r="U65" s="14">
        <v>475</v>
      </c>
      <c r="V65" s="13">
        <v>290</v>
      </c>
      <c r="W65" s="14">
        <v>290</v>
      </c>
      <c r="X65" s="13">
        <v>279</v>
      </c>
      <c r="Y65" s="14">
        <v>279</v>
      </c>
    </row>
    <row r="66" spans="1:25" x14ac:dyDescent="0.2">
      <c r="A66" s="8">
        <v>61</v>
      </c>
      <c r="B66" s="11">
        <v>2564.518</v>
      </c>
      <c r="C66" s="20" t="s">
        <v>68</v>
      </c>
      <c r="D66" s="11" t="s">
        <v>15</v>
      </c>
      <c r="E66" s="12">
        <v>15</v>
      </c>
      <c r="F66" s="13">
        <v>177</v>
      </c>
      <c r="G66" s="14">
        <f t="shared" si="0"/>
        <v>2655</v>
      </c>
      <c r="H66" s="13">
        <v>131.25</v>
      </c>
      <c r="I66" s="14">
        <v>1968.75</v>
      </c>
      <c r="J66" s="13">
        <v>130</v>
      </c>
      <c r="K66" s="14">
        <v>1950</v>
      </c>
      <c r="L66" s="13">
        <v>133.49</v>
      </c>
      <c r="M66" s="14">
        <v>2002.3500000000001</v>
      </c>
      <c r="N66" s="13">
        <v>183.46</v>
      </c>
      <c r="O66" s="14">
        <v>2751.9</v>
      </c>
      <c r="P66" s="13">
        <v>138</v>
      </c>
      <c r="Q66" s="14">
        <v>2070</v>
      </c>
      <c r="R66" s="13">
        <v>125</v>
      </c>
      <c r="S66" s="14">
        <v>1875</v>
      </c>
      <c r="T66" s="13">
        <v>165</v>
      </c>
      <c r="U66" s="14">
        <v>2475</v>
      </c>
      <c r="V66" s="13">
        <v>100</v>
      </c>
      <c r="W66" s="14">
        <v>1500</v>
      </c>
      <c r="X66" s="13">
        <v>95</v>
      </c>
      <c r="Y66" s="14">
        <v>1425</v>
      </c>
    </row>
    <row r="67" spans="1:25" ht="25.5" x14ac:dyDescent="0.2">
      <c r="A67" s="8">
        <v>62</v>
      </c>
      <c r="B67" s="11">
        <v>2571.502</v>
      </c>
      <c r="C67" s="20" t="s">
        <v>70</v>
      </c>
      <c r="D67" s="11" t="s">
        <v>8</v>
      </c>
      <c r="E67" s="12">
        <v>6</v>
      </c>
      <c r="F67" s="13">
        <v>1260</v>
      </c>
      <c r="G67" s="14">
        <f t="shared" si="0"/>
        <v>7560</v>
      </c>
      <c r="H67" s="13">
        <v>245</v>
      </c>
      <c r="I67" s="14">
        <v>1470</v>
      </c>
      <c r="J67" s="13">
        <v>720</v>
      </c>
      <c r="K67" s="14">
        <v>4320</v>
      </c>
      <c r="L67" s="13">
        <v>533.96</v>
      </c>
      <c r="M67" s="14">
        <v>3203.76</v>
      </c>
      <c r="N67" s="13">
        <v>963.04</v>
      </c>
      <c r="O67" s="14">
        <v>5778.24</v>
      </c>
      <c r="P67" s="13">
        <v>1540</v>
      </c>
      <c r="Q67" s="14">
        <v>9240</v>
      </c>
      <c r="R67" s="13">
        <v>780</v>
      </c>
      <c r="S67" s="14">
        <v>4680</v>
      </c>
      <c r="T67" s="13">
        <v>675</v>
      </c>
      <c r="U67" s="14">
        <v>4050</v>
      </c>
      <c r="V67" s="13">
        <v>900</v>
      </c>
      <c r="W67" s="14">
        <v>5400</v>
      </c>
      <c r="X67" s="13">
        <v>803</v>
      </c>
      <c r="Y67" s="14">
        <v>4818</v>
      </c>
    </row>
    <row r="68" spans="1:25" ht="25.5" x14ac:dyDescent="0.2">
      <c r="A68" s="8">
        <v>63</v>
      </c>
      <c r="B68" s="11">
        <v>2571.502</v>
      </c>
      <c r="C68" s="20" t="s">
        <v>71</v>
      </c>
      <c r="D68" s="11" t="s">
        <v>8</v>
      </c>
      <c r="E68" s="12">
        <v>69</v>
      </c>
      <c r="F68" s="13">
        <v>156</v>
      </c>
      <c r="G68" s="14">
        <f t="shared" si="0"/>
        <v>10764</v>
      </c>
      <c r="H68" s="13">
        <v>3.65</v>
      </c>
      <c r="I68" s="14">
        <v>251.85</v>
      </c>
      <c r="J68" s="13">
        <v>75</v>
      </c>
      <c r="K68" s="14">
        <v>5175</v>
      </c>
      <c r="L68" s="13">
        <v>80.09</v>
      </c>
      <c r="M68" s="14">
        <v>5526.21</v>
      </c>
      <c r="N68" s="13">
        <v>100.32</v>
      </c>
      <c r="O68" s="14">
        <v>6922.08</v>
      </c>
      <c r="P68" s="13">
        <v>265</v>
      </c>
      <c r="Q68" s="14">
        <v>18285</v>
      </c>
      <c r="R68" s="13">
        <v>45</v>
      </c>
      <c r="S68" s="14">
        <v>3105</v>
      </c>
      <c r="T68" s="13">
        <v>84</v>
      </c>
      <c r="U68" s="14">
        <v>5796</v>
      </c>
      <c r="V68" s="13">
        <v>100</v>
      </c>
      <c r="W68" s="14">
        <v>6900</v>
      </c>
      <c r="X68" s="13">
        <v>83.5</v>
      </c>
      <c r="Y68" s="14">
        <v>5761.5</v>
      </c>
    </row>
    <row r="69" spans="1:25" ht="25.5" x14ac:dyDescent="0.2">
      <c r="A69" s="8">
        <v>64</v>
      </c>
      <c r="B69" s="11">
        <v>2573.5010000000002</v>
      </c>
      <c r="C69" s="20" t="s">
        <v>72</v>
      </c>
      <c r="D69" s="11" t="s">
        <v>1</v>
      </c>
      <c r="E69" s="12">
        <v>1</v>
      </c>
      <c r="F69" s="13">
        <v>3590</v>
      </c>
      <c r="G69" s="14">
        <f t="shared" si="0"/>
        <v>3590</v>
      </c>
      <c r="H69" s="13">
        <v>2420</v>
      </c>
      <c r="I69" s="14">
        <v>2420</v>
      </c>
      <c r="J69" s="13">
        <v>5300</v>
      </c>
      <c r="K69" s="14">
        <v>5300</v>
      </c>
      <c r="L69" s="13">
        <v>750</v>
      </c>
      <c r="M69" s="14">
        <v>750</v>
      </c>
      <c r="N69" s="13">
        <v>15662.96</v>
      </c>
      <c r="O69" s="14">
        <v>15662.96</v>
      </c>
      <c r="P69" s="13">
        <v>7500</v>
      </c>
      <c r="Q69" s="14">
        <v>7500</v>
      </c>
      <c r="R69" s="13">
        <v>1850</v>
      </c>
      <c r="S69" s="14">
        <v>1850</v>
      </c>
      <c r="T69" s="13">
        <v>3500</v>
      </c>
      <c r="U69" s="14">
        <v>3500</v>
      </c>
      <c r="V69" s="13">
        <v>2500</v>
      </c>
      <c r="W69" s="14">
        <v>2500</v>
      </c>
      <c r="X69" s="13">
        <v>3630</v>
      </c>
      <c r="Y69" s="14">
        <v>3630</v>
      </c>
    </row>
    <row r="70" spans="1:25" x14ac:dyDescent="0.2">
      <c r="A70" s="8">
        <v>65</v>
      </c>
      <c r="B70" s="11">
        <v>2573.5030000000002</v>
      </c>
      <c r="C70" s="20" t="s">
        <v>73</v>
      </c>
      <c r="D70" s="11" t="s">
        <v>44</v>
      </c>
      <c r="E70" s="12">
        <v>12100</v>
      </c>
      <c r="F70" s="13">
        <v>3</v>
      </c>
      <c r="G70" s="14">
        <f t="shared" si="0"/>
        <v>36300</v>
      </c>
      <c r="H70" s="13">
        <v>3.35</v>
      </c>
      <c r="I70" s="14">
        <v>40535</v>
      </c>
      <c r="J70" s="13">
        <v>2</v>
      </c>
      <c r="K70" s="14">
        <v>24200</v>
      </c>
      <c r="L70" s="13">
        <v>2.14</v>
      </c>
      <c r="M70" s="14">
        <v>25894</v>
      </c>
      <c r="N70" s="13">
        <v>3.64</v>
      </c>
      <c r="O70" s="14">
        <v>44044</v>
      </c>
      <c r="P70" s="13">
        <v>3.75</v>
      </c>
      <c r="Q70" s="14">
        <v>45375</v>
      </c>
      <c r="R70" s="13">
        <v>3.85</v>
      </c>
      <c r="S70" s="14">
        <v>46585</v>
      </c>
      <c r="T70" s="13">
        <v>2.4</v>
      </c>
      <c r="U70" s="14">
        <v>29040</v>
      </c>
      <c r="V70" s="13">
        <v>5.5</v>
      </c>
      <c r="W70" s="14">
        <v>66550</v>
      </c>
      <c r="X70" s="13">
        <v>2.8</v>
      </c>
      <c r="Y70" s="14">
        <v>33880</v>
      </c>
    </row>
    <row r="71" spans="1:25" ht="25.5" x14ac:dyDescent="0.2">
      <c r="A71" s="8">
        <v>66</v>
      </c>
      <c r="B71" s="11">
        <v>2574.5070000000001</v>
      </c>
      <c r="C71" s="20" t="s">
        <v>74</v>
      </c>
      <c r="D71" s="11" t="s">
        <v>21</v>
      </c>
      <c r="E71" s="12">
        <v>340</v>
      </c>
      <c r="F71" s="13">
        <v>53.3</v>
      </c>
      <c r="G71" s="14">
        <f t="shared" ref="G71:G82" si="1">E71*F71</f>
        <v>18122</v>
      </c>
      <c r="H71" s="13">
        <v>53.38</v>
      </c>
      <c r="I71" s="14">
        <v>18149.2</v>
      </c>
      <c r="J71" s="13">
        <v>83</v>
      </c>
      <c r="K71" s="14">
        <v>28220</v>
      </c>
      <c r="L71" s="13">
        <v>72.959999999999994</v>
      </c>
      <c r="M71" s="14">
        <v>24806.399999999998</v>
      </c>
      <c r="N71" s="13">
        <v>58.42</v>
      </c>
      <c r="O71" s="14">
        <v>19862.8</v>
      </c>
      <c r="P71" s="13">
        <v>65</v>
      </c>
      <c r="Q71" s="14">
        <v>22100</v>
      </c>
      <c r="R71" s="13">
        <v>64.36</v>
      </c>
      <c r="S71" s="14">
        <v>21882.400000000001</v>
      </c>
      <c r="T71" s="13">
        <v>55</v>
      </c>
      <c r="U71" s="14">
        <v>18700</v>
      </c>
      <c r="V71" s="13">
        <v>60</v>
      </c>
      <c r="W71" s="14">
        <v>20400</v>
      </c>
      <c r="X71" s="13">
        <v>43.5</v>
      </c>
      <c r="Y71" s="14">
        <v>14790</v>
      </c>
    </row>
    <row r="72" spans="1:25" x14ac:dyDescent="0.2">
      <c r="A72" s="8">
        <v>67</v>
      </c>
      <c r="B72" s="11">
        <v>2574.5079999999998</v>
      </c>
      <c r="C72" s="20" t="s">
        <v>90</v>
      </c>
      <c r="D72" s="11" t="s">
        <v>92</v>
      </c>
      <c r="E72" s="12">
        <v>524</v>
      </c>
      <c r="F72" s="13">
        <v>5</v>
      </c>
      <c r="G72" s="14">
        <f t="shared" si="1"/>
        <v>2620</v>
      </c>
      <c r="H72" s="13">
        <v>10.19</v>
      </c>
      <c r="I72" s="14">
        <v>5339.5599999999995</v>
      </c>
      <c r="J72" s="13">
        <v>1.3</v>
      </c>
      <c r="K72" s="14">
        <v>681.2</v>
      </c>
      <c r="L72" s="13">
        <v>1.33</v>
      </c>
      <c r="M72" s="14">
        <v>696.92000000000007</v>
      </c>
      <c r="N72" s="13">
        <v>1.53</v>
      </c>
      <c r="O72" s="14">
        <v>801.72</v>
      </c>
      <c r="P72" s="13">
        <v>3</v>
      </c>
      <c r="Q72" s="14">
        <v>1572</v>
      </c>
      <c r="R72" s="13">
        <v>2.38</v>
      </c>
      <c r="S72" s="14">
        <v>1247.1199999999999</v>
      </c>
      <c r="T72" s="13">
        <v>1.6</v>
      </c>
      <c r="U72" s="14">
        <v>838.40000000000009</v>
      </c>
      <c r="V72" s="13">
        <v>3</v>
      </c>
      <c r="W72" s="14">
        <v>1572</v>
      </c>
      <c r="X72" s="13">
        <v>1.4</v>
      </c>
      <c r="Y72" s="14">
        <v>733.59999999999991</v>
      </c>
    </row>
    <row r="73" spans="1:25" ht="14.45" customHeight="1" x14ac:dyDescent="0.2">
      <c r="A73" s="8">
        <v>68</v>
      </c>
      <c r="B73" s="11">
        <v>2575.5039999999999</v>
      </c>
      <c r="C73" s="20" t="s">
        <v>91</v>
      </c>
      <c r="D73" s="11" t="s">
        <v>13</v>
      </c>
      <c r="E73" s="12">
        <v>16259</v>
      </c>
      <c r="F73" s="13">
        <v>3.2</v>
      </c>
      <c r="G73" s="14">
        <f t="shared" si="1"/>
        <v>52028.800000000003</v>
      </c>
      <c r="H73" s="13">
        <v>2.3199999999999998</v>
      </c>
      <c r="I73" s="14">
        <v>37720.879999999997</v>
      </c>
      <c r="J73" s="13">
        <v>1.4</v>
      </c>
      <c r="K73" s="14">
        <v>22762.6</v>
      </c>
      <c r="L73" s="13">
        <v>1.49</v>
      </c>
      <c r="M73" s="14">
        <v>24225.91</v>
      </c>
      <c r="N73" s="13">
        <v>1.71</v>
      </c>
      <c r="O73" s="14">
        <v>27802.89</v>
      </c>
      <c r="P73" s="13">
        <v>2.75</v>
      </c>
      <c r="Q73" s="14">
        <v>44712.25</v>
      </c>
      <c r="R73" s="13">
        <v>3.88</v>
      </c>
      <c r="S73" s="14">
        <v>63084.92</v>
      </c>
      <c r="T73" s="13">
        <v>1.8</v>
      </c>
      <c r="U73" s="14">
        <v>29266.2</v>
      </c>
      <c r="V73" s="13">
        <v>3</v>
      </c>
      <c r="W73" s="14">
        <v>48777</v>
      </c>
      <c r="X73" s="13">
        <v>1.6</v>
      </c>
      <c r="Y73" s="14">
        <v>26014.400000000001</v>
      </c>
    </row>
    <row r="74" spans="1:25" x14ac:dyDescent="0.2">
      <c r="A74" s="8">
        <v>69</v>
      </c>
      <c r="B74" s="11">
        <v>2575.5050000000001</v>
      </c>
      <c r="C74" s="20" t="s">
        <v>93</v>
      </c>
      <c r="D74" s="11" t="s">
        <v>10</v>
      </c>
      <c r="E74" s="17">
        <v>8.7800000000000011</v>
      </c>
      <c r="F74" s="13">
        <v>10400</v>
      </c>
      <c r="G74" s="14">
        <f t="shared" si="1"/>
        <v>91312.000000000015</v>
      </c>
      <c r="H74" s="13">
        <v>4851.9399999999996</v>
      </c>
      <c r="I74" s="14">
        <v>42600.033200000005</v>
      </c>
      <c r="J74" s="13">
        <v>500</v>
      </c>
      <c r="K74" s="14">
        <v>4390.0000000000009</v>
      </c>
      <c r="L74" s="13">
        <v>533.96</v>
      </c>
      <c r="M74" s="14">
        <v>4688.1688000000013</v>
      </c>
      <c r="N74" s="13">
        <v>11455.93</v>
      </c>
      <c r="O74" s="14">
        <v>100583.06540000002</v>
      </c>
      <c r="P74" s="13">
        <v>775</v>
      </c>
      <c r="Q74" s="14">
        <v>6804.5000000000009</v>
      </c>
      <c r="R74" s="13">
        <v>2930</v>
      </c>
      <c r="S74" s="14">
        <v>25725.400000000005</v>
      </c>
      <c r="T74" s="13">
        <v>315</v>
      </c>
      <c r="U74" s="14">
        <v>2765.7000000000003</v>
      </c>
      <c r="V74" s="13">
        <v>20000</v>
      </c>
      <c r="W74" s="14">
        <v>175600.00000000003</v>
      </c>
      <c r="X74" s="13">
        <v>569</v>
      </c>
      <c r="Y74" s="14">
        <v>4995.8200000000006</v>
      </c>
    </row>
    <row r="75" spans="1:25" x14ac:dyDescent="0.2">
      <c r="A75" s="8">
        <v>70</v>
      </c>
      <c r="B75" s="11">
        <v>2575.5050000000001</v>
      </c>
      <c r="C75" s="20" t="s">
        <v>75</v>
      </c>
      <c r="D75" s="11" t="s">
        <v>10</v>
      </c>
      <c r="E75" s="17">
        <v>0.05</v>
      </c>
      <c r="F75" s="13">
        <v>6050</v>
      </c>
      <c r="G75" s="14">
        <f t="shared" si="1"/>
        <v>302.5</v>
      </c>
      <c r="H75" s="13">
        <v>2840</v>
      </c>
      <c r="I75" s="14">
        <v>142</v>
      </c>
      <c r="J75" s="13">
        <v>75</v>
      </c>
      <c r="K75" s="14">
        <v>3.75</v>
      </c>
      <c r="L75" s="13">
        <v>80.09</v>
      </c>
      <c r="M75" s="14">
        <v>4.0045000000000002</v>
      </c>
      <c r="N75" s="13">
        <v>91.8</v>
      </c>
      <c r="O75" s="14">
        <v>4.59</v>
      </c>
      <c r="P75" s="13">
        <v>8275</v>
      </c>
      <c r="Q75" s="14">
        <v>413.75</v>
      </c>
      <c r="R75" s="13">
        <v>3800</v>
      </c>
      <c r="S75" s="14">
        <v>190</v>
      </c>
      <c r="T75" s="13">
        <v>21000</v>
      </c>
      <c r="U75" s="14">
        <v>1050</v>
      </c>
      <c r="V75" s="13">
        <v>50000</v>
      </c>
      <c r="W75" s="14">
        <v>2500</v>
      </c>
      <c r="X75" s="13">
        <v>85.5</v>
      </c>
      <c r="Y75" s="14">
        <v>4.2750000000000004</v>
      </c>
    </row>
    <row r="76" spans="1:25" x14ac:dyDescent="0.2">
      <c r="A76" s="8">
        <v>71</v>
      </c>
      <c r="B76" s="11">
        <v>2575.5050000000001</v>
      </c>
      <c r="C76" s="20" t="s">
        <v>76</v>
      </c>
      <c r="D76" s="11" t="s">
        <v>10</v>
      </c>
      <c r="E76" s="17">
        <v>0.05</v>
      </c>
      <c r="F76" s="13">
        <v>4680</v>
      </c>
      <c r="G76" s="14">
        <f t="shared" si="1"/>
        <v>234</v>
      </c>
      <c r="H76" s="13">
        <v>2840</v>
      </c>
      <c r="I76" s="14">
        <v>142</v>
      </c>
      <c r="J76" s="13">
        <v>85</v>
      </c>
      <c r="K76" s="14">
        <v>4.25</v>
      </c>
      <c r="L76" s="13">
        <v>90.77</v>
      </c>
      <c r="M76" s="14">
        <v>4.5385</v>
      </c>
      <c r="N76" s="13">
        <v>103.8</v>
      </c>
      <c r="O76" s="14">
        <v>5.19</v>
      </c>
      <c r="P76" s="13">
        <v>8275</v>
      </c>
      <c r="Q76" s="14">
        <v>413.75</v>
      </c>
      <c r="R76" s="13">
        <v>8870</v>
      </c>
      <c r="S76" s="14">
        <v>443.5</v>
      </c>
      <c r="T76" s="13">
        <v>21000</v>
      </c>
      <c r="U76" s="14">
        <v>1050</v>
      </c>
      <c r="V76" s="13">
        <v>25000</v>
      </c>
      <c r="W76" s="14">
        <v>1250</v>
      </c>
      <c r="X76" s="13">
        <v>97</v>
      </c>
      <c r="Y76" s="14">
        <v>4.8500000000000005</v>
      </c>
    </row>
    <row r="77" spans="1:25" x14ac:dyDescent="0.2">
      <c r="A77" s="8">
        <v>72</v>
      </c>
      <c r="B77" s="11">
        <v>2575.5050000000001</v>
      </c>
      <c r="C77" s="20" t="s">
        <v>77</v>
      </c>
      <c r="D77" s="11" t="s">
        <v>10</v>
      </c>
      <c r="E77" s="17">
        <v>0.05</v>
      </c>
      <c r="F77" s="13">
        <v>2510</v>
      </c>
      <c r="G77" s="14">
        <f t="shared" si="1"/>
        <v>125.5</v>
      </c>
      <c r="H77" s="13">
        <v>2840</v>
      </c>
      <c r="I77" s="14">
        <v>142</v>
      </c>
      <c r="J77" s="13">
        <v>300</v>
      </c>
      <c r="K77" s="14">
        <v>15</v>
      </c>
      <c r="L77" s="13">
        <v>320.38</v>
      </c>
      <c r="M77" s="14">
        <v>16.019000000000002</v>
      </c>
      <c r="N77" s="13">
        <v>367.2</v>
      </c>
      <c r="O77" s="14">
        <v>18.36</v>
      </c>
      <c r="P77" s="13">
        <v>8275</v>
      </c>
      <c r="Q77" s="14">
        <v>413.75</v>
      </c>
      <c r="R77" s="13">
        <v>9350</v>
      </c>
      <c r="S77" s="14">
        <v>467.5</v>
      </c>
      <c r="T77" s="13">
        <v>21000</v>
      </c>
      <c r="U77" s="14">
        <v>1050</v>
      </c>
      <c r="V77" s="13">
        <v>25000</v>
      </c>
      <c r="W77" s="14">
        <v>1250</v>
      </c>
      <c r="X77" s="13">
        <v>341</v>
      </c>
      <c r="Y77" s="14">
        <v>17.05</v>
      </c>
    </row>
    <row r="78" spans="1:25" x14ac:dyDescent="0.2">
      <c r="A78" s="8">
        <v>73</v>
      </c>
      <c r="B78" s="11">
        <v>2575.5059999999999</v>
      </c>
      <c r="C78" s="20" t="s">
        <v>78</v>
      </c>
      <c r="D78" s="11" t="s">
        <v>39</v>
      </c>
      <c r="E78" s="17">
        <v>1</v>
      </c>
      <c r="F78" s="13">
        <v>35.4</v>
      </c>
      <c r="G78" s="14">
        <f t="shared" si="1"/>
        <v>35.4</v>
      </c>
      <c r="H78" s="13">
        <v>105</v>
      </c>
      <c r="I78" s="14">
        <v>105</v>
      </c>
      <c r="J78" s="13">
        <v>600</v>
      </c>
      <c r="K78" s="14">
        <v>600</v>
      </c>
      <c r="L78" s="13">
        <v>640.74</v>
      </c>
      <c r="M78" s="14">
        <v>640.74</v>
      </c>
      <c r="N78" s="13">
        <v>733.8</v>
      </c>
      <c r="O78" s="14">
        <v>733.8</v>
      </c>
      <c r="P78" s="13">
        <v>350</v>
      </c>
      <c r="Q78" s="14">
        <v>350</v>
      </c>
      <c r="R78" s="13">
        <v>75</v>
      </c>
      <c r="S78" s="14">
        <v>75</v>
      </c>
      <c r="T78" s="13">
        <v>300</v>
      </c>
      <c r="U78" s="14">
        <v>300</v>
      </c>
      <c r="V78" s="13">
        <v>1000</v>
      </c>
      <c r="W78" s="14">
        <v>1000</v>
      </c>
      <c r="X78" s="13">
        <v>683</v>
      </c>
      <c r="Y78" s="14">
        <v>683</v>
      </c>
    </row>
    <row r="79" spans="1:25" ht="25.5" x14ac:dyDescent="0.2">
      <c r="A79" s="8">
        <v>74</v>
      </c>
      <c r="B79" s="11">
        <v>2575.5070000000001</v>
      </c>
      <c r="C79" s="20" t="s">
        <v>79</v>
      </c>
      <c r="D79" s="11" t="s">
        <v>21</v>
      </c>
      <c r="E79" s="12">
        <v>18</v>
      </c>
      <c r="F79" s="13">
        <v>77.5</v>
      </c>
      <c r="G79" s="14">
        <f t="shared" si="1"/>
        <v>1395</v>
      </c>
      <c r="H79" s="13">
        <v>59.33</v>
      </c>
      <c r="I79" s="14">
        <v>1067.94</v>
      </c>
      <c r="J79" s="13">
        <v>130</v>
      </c>
      <c r="K79" s="14">
        <v>2340</v>
      </c>
      <c r="L79" s="13">
        <v>0</v>
      </c>
      <c r="M79" s="14">
        <v>0</v>
      </c>
      <c r="N79" s="13">
        <v>167.2</v>
      </c>
      <c r="O79" s="14">
        <v>3009.6</v>
      </c>
      <c r="P79" s="13">
        <v>250</v>
      </c>
      <c r="Q79" s="14">
        <v>4500</v>
      </c>
      <c r="R79" s="13">
        <v>330</v>
      </c>
      <c r="S79" s="14">
        <v>5940</v>
      </c>
      <c r="T79" s="13">
        <v>95</v>
      </c>
      <c r="U79" s="14">
        <v>1710</v>
      </c>
      <c r="V79" s="13">
        <v>75</v>
      </c>
      <c r="W79" s="14">
        <v>1350</v>
      </c>
      <c r="X79" s="13">
        <v>139</v>
      </c>
      <c r="Y79" s="14">
        <v>2502</v>
      </c>
    </row>
    <row r="80" spans="1:25" x14ac:dyDescent="0.2">
      <c r="A80" s="8">
        <v>75</v>
      </c>
      <c r="B80" s="11">
        <v>2575.5079999999998</v>
      </c>
      <c r="C80" s="20" t="s">
        <v>80</v>
      </c>
      <c r="D80" s="11" t="s">
        <v>92</v>
      </c>
      <c r="E80" s="12">
        <v>289</v>
      </c>
      <c r="F80" s="13">
        <v>22.9</v>
      </c>
      <c r="G80" s="14">
        <f t="shared" si="1"/>
        <v>6618.0999999999995</v>
      </c>
      <c r="H80" s="13">
        <v>30.03</v>
      </c>
      <c r="I80" s="14">
        <v>8678.67</v>
      </c>
      <c r="J80" s="13">
        <v>25</v>
      </c>
      <c r="K80" s="14">
        <v>7225</v>
      </c>
      <c r="L80" s="13">
        <v>26.7</v>
      </c>
      <c r="M80" s="14">
        <v>7716.3</v>
      </c>
      <c r="N80" s="13">
        <v>30.57</v>
      </c>
      <c r="O80" s="14">
        <v>8834.73</v>
      </c>
      <c r="P80" s="13">
        <v>30</v>
      </c>
      <c r="Q80" s="14">
        <v>8670</v>
      </c>
      <c r="R80" s="13">
        <v>28</v>
      </c>
      <c r="S80" s="14">
        <v>8092</v>
      </c>
      <c r="T80" s="13">
        <v>38</v>
      </c>
      <c r="U80" s="14">
        <v>10982</v>
      </c>
      <c r="V80" s="13">
        <v>38</v>
      </c>
      <c r="W80" s="14">
        <v>10982</v>
      </c>
      <c r="X80" s="13">
        <v>28.5</v>
      </c>
      <c r="Y80" s="14">
        <v>8236.5</v>
      </c>
    </row>
    <row r="81" spans="1:25" ht="25.5" x14ac:dyDescent="0.2">
      <c r="A81" s="8">
        <v>76</v>
      </c>
      <c r="B81" s="11">
        <v>2575.5079999999998</v>
      </c>
      <c r="C81" s="20" t="s">
        <v>81</v>
      </c>
      <c r="D81" s="11" t="s">
        <v>92</v>
      </c>
      <c r="E81" s="12">
        <v>16322</v>
      </c>
      <c r="F81" s="13">
        <v>2.5</v>
      </c>
      <c r="G81" s="14">
        <f t="shared" si="1"/>
        <v>40805</v>
      </c>
      <c r="H81" s="13">
        <v>1.36</v>
      </c>
      <c r="I81" s="14">
        <v>22197.920000000002</v>
      </c>
      <c r="J81" s="13">
        <v>1.2</v>
      </c>
      <c r="K81" s="14">
        <v>19586.399999999998</v>
      </c>
      <c r="L81" s="13">
        <v>1.23</v>
      </c>
      <c r="M81" s="14">
        <v>20076.060000000001</v>
      </c>
      <c r="N81" s="13">
        <v>1.83</v>
      </c>
      <c r="O81" s="14">
        <v>29869.260000000002</v>
      </c>
      <c r="P81" s="13">
        <v>2.5</v>
      </c>
      <c r="Q81" s="14">
        <v>40805</v>
      </c>
      <c r="R81" s="13">
        <v>1.53</v>
      </c>
      <c r="S81" s="14">
        <v>24972.66</v>
      </c>
      <c r="T81" s="13">
        <v>1.05</v>
      </c>
      <c r="U81" s="14">
        <v>17138.100000000002</v>
      </c>
      <c r="V81" s="13">
        <v>3</v>
      </c>
      <c r="W81" s="14">
        <v>48966</v>
      </c>
      <c r="X81" s="13">
        <v>1.3</v>
      </c>
      <c r="Y81" s="14">
        <v>21218.600000000002</v>
      </c>
    </row>
    <row r="82" spans="1:25" ht="26.25" thickBot="1" x14ac:dyDescent="0.25">
      <c r="A82" s="21">
        <v>77</v>
      </c>
      <c r="B82" s="22">
        <v>2582.5030000000002</v>
      </c>
      <c r="C82" s="23" t="s">
        <v>82</v>
      </c>
      <c r="D82" s="22" t="s">
        <v>44</v>
      </c>
      <c r="E82" s="24">
        <v>1732</v>
      </c>
      <c r="F82" s="13">
        <v>6.2</v>
      </c>
      <c r="G82" s="25">
        <f t="shared" si="1"/>
        <v>10738.4</v>
      </c>
      <c r="H82" s="13">
        <v>2.42</v>
      </c>
      <c r="I82" s="25">
        <v>4191.4399999999996</v>
      </c>
      <c r="J82" s="13">
        <v>4</v>
      </c>
      <c r="K82" s="25">
        <v>6928</v>
      </c>
      <c r="L82" s="13">
        <v>4.2699999999999996</v>
      </c>
      <c r="M82" s="25">
        <v>7395.6399999999994</v>
      </c>
      <c r="N82" s="13">
        <v>4.8899999999999997</v>
      </c>
      <c r="O82" s="25">
        <v>8469.48</v>
      </c>
      <c r="P82" s="13">
        <v>6</v>
      </c>
      <c r="Q82" s="25">
        <v>10392</v>
      </c>
      <c r="R82" s="13">
        <v>4.6500000000000004</v>
      </c>
      <c r="S82" s="25">
        <v>8053.8</v>
      </c>
      <c r="T82" s="13">
        <v>4.2</v>
      </c>
      <c r="U82" s="25">
        <v>7274.4000000000005</v>
      </c>
      <c r="V82" s="13">
        <v>5</v>
      </c>
      <c r="W82" s="25">
        <v>8660</v>
      </c>
      <c r="X82" s="13">
        <v>4.5</v>
      </c>
      <c r="Y82" s="25">
        <v>7794</v>
      </c>
    </row>
    <row r="83" spans="1:25" ht="41.25" customHeight="1" thickBot="1" x14ac:dyDescent="0.25">
      <c r="A83" s="26">
        <v>78</v>
      </c>
      <c r="B83" s="27" t="s">
        <v>104</v>
      </c>
      <c r="C83" s="28"/>
      <c r="D83" s="28"/>
      <c r="E83" s="28"/>
      <c r="F83" s="29">
        <f>SUM(G6:G82)</f>
        <v>1966432.0000000002</v>
      </c>
      <c r="G83" s="30"/>
      <c r="H83" s="29">
        <f>SUM(I6:I82)</f>
        <v>2669071.2933000005</v>
      </c>
      <c r="I83" s="30"/>
      <c r="J83" s="29">
        <f>SUM(K6:K82)</f>
        <v>2420682.0000000005</v>
      </c>
      <c r="K83" s="30"/>
      <c r="L83" s="29">
        <f t="shared" ref="L83:Y83" si="2">SUM(M6:M82)</f>
        <v>2285130.3939999994</v>
      </c>
      <c r="M83" s="30"/>
      <c r="N83" s="29">
        <f t="shared" ref="N83:Y83" si="3">SUM(O6:O82)</f>
        <v>2558376.014200001</v>
      </c>
      <c r="O83" s="30"/>
      <c r="P83" s="29">
        <f t="shared" ref="P83:Y83" si="4">SUM(Q6:Q82)</f>
        <v>2127599.25</v>
      </c>
      <c r="Q83" s="30"/>
      <c r="R83" s="29">
        <f t="shared" ref="R83:Y83" si="5">SUM(S6:S82)</f>
        <v>2466910.42</v>
      </c>
      <c r="S83" s="30"/>
      <c r="T83" s="29">
        <f t="shared" ref="T83:Y83" si="6">SUM(U6:U82)</f>
        <v>3361566.0000000005</v>
      </c>
      <c r="U83" s="30"/>
      <c r="V83" s="29">
        <f t="shared" ref="V83:Y83" si="7">SUM(W6:W82)</f>
        <v>2992766.1100000003</v>
      </c>
      <c r="W83" s="30"/>
      <c r="X83" s="29">
        <f t="shared" ref="X83:Y83" si="8">SUM(Y6:Y82)</f>
        <v>1667965.7950000002</v>
      </c>
      <c r="Y83" s="30"/>
    </row>
    <row r="84" spans="1:25" x14ac:dyDescent="0.2">
      <c r="E84" s="32"/>
    </row>
    <row r="85" spans="1:25" x14ac:dyDescent="0.2">
      <c r="E85" s="35"/>
    </row>
  </sheetData>
  <mergeCells count="23">
    <mergeCell ref="H83:I83"/>
    <mergeCell ref="J83:K83"/>
    <mergeCell ref="L83:M83"/>
    <mergeCell ref="N83:O83"/>
    <mergeCell ref="P83:Q83"/>
    <mergeCell ref="R83:S83"/>
    <mergeCell ref="T83:U83"/>
    <mergeCell ref="V83:W83"/>
    <mergeCell ref="X83:Y83"/>
    <mergeCell ref="R4:S4"/>
    <mergeCell ref="T4:U4"/>
    <mergeCell ref="V4:W4"/>
    <mergeCell ref="X4:Y4"/>
    <mergeCell ref="H4:I4"/>
    <mergeCell ref="J4:K4"/>
    <mergeCell ref="L4:M4"/>
    <mergeCell ref="N4:O4"/>
    <mergeCell ref="P4:Q4"/>
    <mergeCell ref="F83:G83"/>
    <mergeCell ref="B83:E83"/>
    <mergeCell ref="F4:G4"/>
    <mergeCell ref="A1:Y1"/>
    <mergeCell ref="A2:Y3"/>
  </mergeCells>
  <printOptions horizontalCentered="1"/>
  <pageMargins left="0.25" right="0.25" top="0.75" bottom="0.75" header="0.3" footer="0.3"/>
  <pageSetup scale="72" fitToWidth="0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DC94B-FC78-4617-B3DA-539C20A9F8CD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D2B5A906-E796-49E9-93CF-FB8689E75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09399-249F-4B1D-9D67-E3919CD6E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2024-10-08T17:45:16Z</cp:lastPrinted>
  <dcterms:created xsi:type="dcterms:W3CDTF">2014-02-11T15:49:22Z</dcterms:created>
  <dcterms:modified xsi:type="dcterms:W3CDTF">2024-11-12T21:15:14Z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