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73-21-RFB-PW-ROBERT ST RECONSTRUCTION-JARY LEE/"/>
    </mc:Choice>
  </mc:AlternateContent>
  <xr:revisionPtr revIDLastSave="46" documentId="8_{4A30B5F3-6F0D-4E90-A145-95C55B527897}" xr6:coauthVersionLast="47" xr6:coauthVersionMax="47" xr10:uidLastSave="{69D6D72B-741B-4E9D-B0A8-3BAF4791597B}"/>
  <bookViews>
    <workbookView xWindow="28680" yWindow="-120" windowWidth="29040" windowHeight="15840" tabRatio="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6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7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F56" i="1" l="1"/>
</calcChain>
</file>

<file path=xl/sharedStrings.xml><?xml version="1.0" encoding="utf-8"?>
<sst xmlns="http://schemas.openxmlformats.org/spreadsheetml/2006/main" count="120" uniqueCount="75">
  <si>
    <t>LINE</t>
  </si>
  <si>
    <t>SPEC. NO.</t>
  </si>
  <si>
    <t xml:space="preserve">  ITEM</t>
  </si>
  <si>
    <t>APPROX.</t>
  </si>
  <si>
    <t>UNIT</t>
  </si>
  <si>
    <t>UNIT PRICE</t>
  </si>
  <si>
    <t>AMOUNT</t>
  </si>
  <si>
    <t>NO.</t>
  </si>
  <si>
    <t>BID NO.</t>
  </si>
  <si>
    <t>QUANT.</t>
  </si>
  <si>
    <t xml:space="preserve"> </t>
  </si>
  <si>
    <t>LUMP SUM</t>
  </si>
  <si>
    <t>EACH</t>
  </si>
  <si>
    <t>TON</t>
  </si>
  <si>
    <t>HOUR</t>
  </si>
  <si>
    <t>MOBILIZATION</t>
  </si>
  <si>
    <t>SUM TOTAL</t>
  </si>
  <si>
    <t>STREET SWEEPER (WITH PICKUP BROOM)</t>
  </si>
  <si>
    <t>REMOVE PAVEMENT</t>
  </si>
  <si>
    <t>AGGREGATE BASE (CV) CLASS 5</t>
  </si>
  <si>
    <t>LIN FT</t>
  </si>
  <si>
    <t>SQ YD</t>
  </si>
  <si>
    <t>CU YD</t>
  </si>
  <si>
    <t>POUND</t>
  </si>
  <si>
    <t>TRAFFIC CONTROL</t>
  </si>
  <si>
    <t>ALTERNATE PEDESTRIAN ROUTE</t>
  </si>
  <si>
    <t>CONSTRUCTION SURVEYING</t>
  </si>
  <si>
    <t>AS BUILT</t>
  </si>
  <si>
    <t>SALVAGE DRAINAGE STRUCTURE</t>
  </si>
  <si>
    <t>REMOVE MANHOLE</t>
  </si>
  <si>
    <t>SAWING BIT PAVEMENT (FULL DEPTH)</t>
  </si>
  <si>
    <t>REMOVE WATER MAIN</t>
  </si>
  <si>
    <t>REMOVE SEWER PIPE (STORM)</t>
  </si>
  <si>
    <t>REMOVE SEWER PIPE (SANITARY)</t>
  </si>
  <si>
    <t>EXCAVATION - ROCK (SAN SEWER)</t>
  </si>
  <si>
    <t>HAUL &amp; DISPOSE OF CONTAMINATED MATERIAL</t>
  </si>
  <si>
    <t>HAUL &amp; DISPOSE OF RUBBLE</t>
  </si>
  <si>
    <t>WATER</t>
  </si>
  <si>
    <t>CONCRETE PAVEMENT 4.0"</t>
  </si>
  <si>
    <t>GRANULAR BACKFILL (CV)</t>
  </si>
  <si>
    <t>6" DUCTILE IRON PIPE SEWER</t>
  </si>
  <si>
    <t>12" DUCTILE IRON PIPE SEWER</t>
  </si>
  <si>
    <t>12" RC PIPE SEWER DESIGN 3006 CLASS V</t>
  </si>
  <si>
    <t>15" RC PIPE SEWER DESIGN 3006 CLASS V</t>
  </si>
  <si>
    <t>24" RC PIPE SEWER DESIGN 3006 CLASS III</t>
  </si>
  <si>
    <t>CONSTRUCT BULKHEAD</t>
  </si>
  <si>
    <t>CONNECT TO EXISTING SANITARY SEWER</t>
  </si>
  <si>
    <t>CONNECT TO EXISTING SANITARY SEWER SERVICE</t>
  </si>
  <si>
    <t>CONNECT TO EXISTING STORM SEWER</t>
  </si>
  <si>
    <t>TELEVISE REPAIRED AND RECONNECTED SEWERS</t>
  </si>
  <si>
    <t>FIELD CORE DRILL SANITARY SEWER CONNECTIONS</t>
  </si>
  <si>
    <t>CONNECT TO EXISTING WATER MAIN</t>
  </si>
  <si>
    <t>6" WATERMAIN DUCTILE IRON CL 52</t>
  </si>
  <si>
    <t>2" INSULATION</t>
  </si>
  <si>
    <t>WATERMAIN FITTINGS</t>
  </si>
  <si>
    <t>CASTING ASSEMBLY</t>
  </si>
  <si>
    <t>INSTALL DRAINAGE STRUCTURE</t>
  </si>
  <si>
    <t>SANITARY SEWER TEMPORARY CONVEYANCE</t>
  </si>
  <si>
    <t>STORM SEWER TEMPORARY CONVEYANCE</t>
  </si>
  <si>
    <t>POTHOLE EXISTING UTILITY (PER LOCATION)</t>
  </si>
  <si>
    <t>CONSTRUCT SANITARY MANHOLE, DESIGN TYPE II</t>
  </si>
  <si>
    <t>CONSTRUCT SANITARY MANHOLE, DESIGN TYPE SPECIAL MH-114721</t>
  </si>
  <si>
    <t>CONSTRUCT SANITARY MANHOLE, DESIGN TYPE SPECIAL MH-114722</t>
  </si>
  <si>
    <t>CONSTRUCT SANITARY MANHOLE, DESIGN TYPE SPECIAL MH-902540</t>
  </si>
  <si>
    <t>CONSTRUCT SANITARY MANHOLE, DESIGN TYPE SPECIAL MH-131970</t>
  </si>
  <si>
    <t>CONSTRUCT SANITARY MANHOLE, DESIGN TYPE SPECIAL MH-131974</t>
  </si>
  <si>
    <t>TRAFFIC CONTROL SUPERVISOR</t>
  </si>
  <si>
    <t>SEDIMENT REMOVAL VAC TRUCK</t>
  </si>
  <si>
    <t>TEMPORARY EROSION CONTROL</t>
  </si>
  <si>
    <t>M GAL</t>
  </si>
  <si>
    <t>ROBERT STREET ADVANCED UTILITY CONSTRUCTION</t>
  </si>
  <si>
    <t>BID FORM FOR EVENT # 1473
CITY PROJECT 25-P-1475</t>
  </si>
  <si>
    <t>Meyer</t>
  </si>
  <si>
    <t>Minger</t>
  </si>
  <si>
    <t xml:space="preserve">TOTAL BASED BID PRICE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</si>
</sst>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.000"/>
    <numFmt numFmtId="165" formatCode="&quot;$&quot;#,##0.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name val="Geneva"/>
    </font>
    <font>
      <sz val="10"/>
      <name val="Geneva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family val="2"/>
    </font>
    <font>
      <b/>
      <sz val="18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0" applyNumberFormat="0" applyAlignment="0" applyProtection="0"/>
    <xf numFmtId="0" fontId="13" fillId="6" borderId="11" applyNumberFormat="0" applyAlignment="0" applyProtection="0"/>
    <xf numFmtId="0" fontId="14" fillId="6" borderId="10" applyNumberFormat="0" applyAlignment="0" applyProtection="0"/>
    <xf numFmtId="0" fontId="15" fillId="0" borderId="12" applyNumberFormat="0" applyFill="0" applyAlignment="0" applyProtection="0"/>
    <xf numFmtId="0" fontId="16" fillId="7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1" fillId="8" borderId="14" applyNumberFormat="0" applyFont="0" applyAlignment="0" applyProtection="0"/>
    <xf numFmtId="0" fontId="22" fillId="0" borderId="0"/>
    <xf numFmtId="0" fontId="23" fillId="0" borderId="0"/>
    <xf numFmtId="4" fontId="24" fillId="0" borderId="0" applyFont="0" applyFill="0" applyBorder="0" applyAlignment="0" applyProtection="0"/>
    <xf numFmtId="8" fontId="24" fillId="0" borderId="0" applyFont="0" applyFill="0" applyBorder="0" applyAlignment="0" applyProtection="0"/>
    <xf numFmtId="0" fontId="2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32" fillId="0" borderId="0"/>
  </cellStyleXfs>
  <cellXfs count="64">
    <xf numFmtId="0" fontId="0" fillId="0" borderId="0" xfId="0"/>
    <xf numFmtId="0" fontId="25" fillId="0" borderId="0" xfId="0" applyFont="1"/>
    <xf numFmtId="0" fontId="25" fillId="33" borderId="2" xfId="0" applyFont="1" applyFill="1" applyBorder="1" applyAlignment="1">
      <alignment horizontal="center"/>
    </xf>
    <xf numFmtId="0" fontId="25" fillId="33" borderId="3" xfId="0" applyFont="1" applyFill="1" applyBorder="1" applyAlignment="1">
      <alignment horizontal="center"/>
    </xf>
    <xf numFmtId="0" fontId="25" fillId="33" borderId="3" xfId="0" applyFont="1" applyFill="1" applyBorder="1" applyAlignment="1">
      <alignment horizontal="center" wrapText="1"/>
    </xf>
    <xf numFmtId="3" fontId="25" fillId="33" borderId="3" xfId="0" applyNumberFormat="1" applyFont="1" applyFill="1" applyBorder="1" applyAlignment="1">
      <alignment horizontal="center"/>
    </xf>
    <xf numFmtId="0" fontId="25" fillId="33" borderId="4" xfId="0" applyFont="1" applyFill="1" applyBorder="1" applyAlignment="1">
      <alignment horizontal="center"/>
    </xf>
    <xf numFmtId="0" fontId="25" fillId="33" borderId="21" xfId="0" applyFont="1" applyFill="1" applyBorder="1" applyAlignment="1">
      <alignment horizontal="center"/>
    </xf>
    <xf numFmtId="0" fontId="25" fillId="33" borderId="22" xfId="0" applyFont="1" applyFill="1" applyBorder="1" applyAlignment="1">
      <alignment horizontal="center"/>
    </xf>
    <xf numFmtId="0" fontId="25" fillId="33" borderId="22" xfId="0" applyFont="1" applyFill="1" applyBorder="1" applyAlignment="1">
      <alignment horizontal="center" wrapText="1"/>
    </xf>
    <xf numFmtId="3" fontId="25" fillId="33" borderId="22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3" xfId="0" applyFont="1" applyBorder="1" applyAlignment="1">
      <alignment horizontal="center"/>
    </xf>
    <xf numFmtId="164" fontId="27" fillId="0" borderId="24" xfId="0" applyNumberFormat="1" applyFont="1" applyBorder="1" applyAlignment="1">
      <alignment horizontal="center"/>
    </xf>
    <xf numFmtId="0" fontId="27" fillId="0" borderId="24" xfId="0" applyFont="1" applyBorder="1"/>
    <xf numFmtId="3" fontId="25" fillId="0" borderId="24" xfId="0" applyNumberFormat="1" applyFont="1" applyBorder="1" applyAlignment="1">
      <alignment horizontal="center"/>
    </xf>
    <xf numFmtId="0" fontId="25" fillId="0" borderId="29" xfId="0" applyFont="1" applyBorder="1" applyAlignment="1">
      <alignment horizontal="center"/>
    </xf>
    <xf numFmtId="164" fontId="27" fillId="0" borderId="6" xfId="0" applyNumberFormat="1" applyFont="1" applyBorder="1" applyAlignment="1">
      <alignment horizontal="center"/>
    </xf>
    <xf numFmtId="0" fontId="27" fillId="0" borderId="6" xfId="0" applyFont="1" applyBorder="1"/>
    <xf numFmtId="3" fontId="25" fillId="0" borderId="6" xfId="0" applyNumberFormat="1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0" fontId="27" fillId="0" borderId="1" xfId="0" applyFont="1" applyBorder="1"/>
    <xf numFmtId="3" fontId="25" fillId="0" borderId="1" xfId="0" applyNumberFormat="1" applyFont="1" applyBorder="1" applyAlignment="1">
      <alignment horizontal="center"/>
    </xf>
    <xf numFmtId="0" fontId="27" fillId="0" borderId="0" xfId="0" applyFont="1"/>
    <xf numFmtId="0" fontId="25" fillId="0" borderId="5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wrapText="1"/>
    </xf>
    <xf numFmtId="0" fontId="28" fillId="0" borderId="0" xfId="0" applyFont="1"/>
    <xf numFmtId="3" fontId="28" fillId="0" borderId="0" xfId="0" applyNumberFormat="1" applyFont="1" applyAlignment="1">
      <alignment horizontal="center"/>
    </xf>
    <xf numFmtId="0" fontId="25" fillId="0" borderId="0" xfId="0" applyFont="1" applyAlignment="1">
      <alignment wrapText="1"/>
    </xf>
    <xf numFmtId="3" fontId="25" fillId="0" borderId="0" xfId="0" applyNumberFormat="1" applyFont="1" applyAlignment="1">
      <alignment horizontal="center"/>
    </xf>
    <xf numFmtId="0" fontId="25" fillId="33" borderId="31" xfId="0" applyFont="1" applyFill="1" applyBorder="1" applyAlignment="1">
      <alignment horizontal="center"/>
    </xf>
    <xf numFmtId="0" fontId="31" fillId="34" borderId="19" xfId="0" applyFont="1" applyFill="1" applyBorder="1"/>
    <xf numFmtId="0" fontId="30" fillId="33" borderId="16" xfId="0" applyFont="1" applyFill="1" applyBorder="1" applyAlignment="1">
      <alignment horizontal="center"/>
    </xf>
    <xf numFmtId="0" fontId="30" fillId="33" borderId="17" xfId="0" applyFont="1" applyFill="1" applyBorder="1" applyAlignment="1">
      <alignment horizontal="center"/>
    </xf>
    <xf numFmtId="0" fontId="30" fillId="33" borderId="18" xfId="0" applyFont="1" applyFill="1" applyBorder="1" applyAlignment="1">
      <alignment horizontal="center"/>
    </xf>
    <xf numFmtId="0" fontId="29" fillId="33" borderId="19" xfId="0" applyFont="1" applyFill="1" applyBorder="1" applyAlignment="1">
      <alignment horizontal="center" wrapText="1"/>
    </xf>
    <xf numFmtId="0" fontId="26" fillId="34" borderId="25" xfId="0" applyFont="1" applyFill="1" applyBorder="1" applyAlignment="1">
      <alignment horizontal="center" wrapText="1"/>
    </xf>
    <xf numFmtId="0" fontId="26" fillId="34" borderId="26" xfId="0" applyFont="1" applyFill="1" applyBorder="1" applyAlignment="1">
      <alignment horizontal="center" wrapText="1"/>
    </xf>
    <xf numFmtId="0" fontId="26" fillId="34" borderId="28" xfId="0" applyFont="1" applyFill="1" applyBorder="1" applyAlignment="1">
      <alignment horizontal="center" wrapText="1"/>
    </xf>
    <xf numFmtId="165" fontId="25" fillId="33" borderId="3" xfId="0" applyNumberFormat="1" applyFont="1" applyFill="1" applyBorder="1" applyAlignment="1">
      <alignment horizontal="center"/>
    </xf>
    <xf numFmtId="165" fontId="25" fillId="33" borderId="22" xfId="0" applyNumberFormat="1" applyFont="1" applyFill="1" applyBorder="1" applyAlignment="1">
      <alignment horizontal="center"/>
    </xf>
    <xf numFmtId="165" fontId="28" fillId="0" borderId="0" xfId="0" applyNumberFormat="1" applyFont="1"/>
    <xf numFmtId="165" fontId="25" fillId="0" borderId="0" xfId="0" applyNumberFormat="1" applyFont="1"/>
    <xf numFmtId="0" fontId="26" fillId="34" borderId="25" xfId="0" applyFont="1" applyFill="1" applyBorder="1" applyAlignment="1"/>
    <xf numFmtId="0" fontId="25" fillId="33" borderId="32" xfId="0" applyFont="1" applyFill="1" applyBorder="1" applyAlignment="1">
      <alignment horizontal="center"/>
    </xf>
    <xf numFmtId="0" fontId="25" fillId="33" borderId="33" xfId="0" applyFont="1" applyFill="1" applyBorder="1" applyAlignment="1">
      <alignment horizontal="center"/>
    </xf>
    <xf numFmtId="165" fontId="25" fillId="33" borderId="2" xfId="0" applyNumberFormat="1" applyFont="1" applyFill="1" applyBorder="1" applyAlignment="1">
      <alignment horizontal="center"/>
    </xf>
    <xf numFmtId="165" fontId="25" fillId="33" borderId="34" xfId="0" applyNumberFormat="1" applyFont="1" applyFill="1" applyBorder="1" applyAlignment="1">
      <alignment horizontal="center"/>
    </xf>
    <xf numFmtId="0" fontId="29" fillId="33" borderId="25" xfId="0" applyFont="1" applyFill="1" applyBorder="1" applyAlignment="1">
      <alignment horizontal="center"/>
    </xf>
    <xf numFmtId="0" fontId="29" fillId="33" borderId="28" xfId="0" applyFont="1" applyFill="1" applyBorder="1" applyAlignment="1">
      <alignment horizontal="center"/>
    </xf>
    <xf numFmtId="0" fontId="29" fillId="33" borderId="0" xfId="0" applyFont="1" applyFill="1" applyBorder="1" applyAlignment="1">
      <alignment horizontal="center" wrapText="1"/>
    </xf>
    <xf numFmtId="0" fontId="29" fillId="33" borderId="20" xfId="0" applyFont="1" applyFill="1" applyBorder="1" applyAlignment="1">
      <alignment horizontal="center" wrapText="1"/>
    </xf>
    <xf numFmtId="0" fontId="29" fillId="33" borderId="26" xfId="0" applyFont="1" applyFill="1" applyBorder="1" applyAlignment="1">
      <alignment horizontal="center"/>
    </xf>
    <xf numFmtId="3" fontId="25" fillId="0" borderId="35" xfId="0" applyNumberFormat="1" applyFont="1" applyBorder="1" applyAlignment="1">
      <alignment horizontal="center"/>
    </xf>
    <xf numFmtId="3" fontId="25" fillId="0" borderId="36" xfId="0" applyNumberFormat="1" applyFont="1" applyBorder="1" applyAlignment="1">
      <alignment horizontal="center"/>
    </xf>
    <xf numFmtId="3" fontId="25" fillId="0" borderId="37" xfId="0" applyNumberFormat="1" applyFont="1" applyBorder="1" applyAlignment="1">
      <alignment horizontal="center"/>
    </xf>
    <xf numFmtId="0" fontId="27" fillId="0" borderId="37" xfId="0" applyFont="1" applyBorder="1" applyAlignment="1">
      <alignment horizontal="center"/>
    </xf>
    <xf numFmtId="165" fontId="27" fillId="0" borderId="38" xfId="0" applyNumberFormat="1" applyFont="1" applyBorder="1"/>
    <xf numFmtId="165" fontId="27" fillId="0" borderId="30" xfId="0" applyNumberFormat="1" applyFont="1" applyBorder="1"/>
    <xf numFmtId="165" fontId="27" fillId="0" borderId="27" xfId="0" applyNumberFormat="1" applyFont="1" applyBorder="1"/>
    <xf numFmtId="165" fontId="33" fillId="34" borderId="25" xfId="0" applyNumberFormat="1" applyFont="1" applyFill="1" applyBorder="1" applyAlignment="1">
      <alignment horizontal="center"/>
    </xf>
    <xf numFmtId="165" fontId="33" fillId="34" borderId="28" xfId="0" applyNumberFormat="1" applyFont="1" applyFill="1" applyBorder="1" applyAlignment="1">
      <alignment horizontal="center"/>
    </xf>
  </cellXfs>
  <cellStyles count="74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 2" xfId="3" xr:uid="{00000000-0005-0000-0000-00001B000000}"/>
    <cellStyle name="Comma 2 2" xfId="4" xr:uid="{00000000-0005-0000-0000-00001C000000}"/>
    <cellStyle name="Comma 2 2 2" xfId="55" xr:uid="{00000000-0005-0000-0000-00001D000000}"/>
    <cellStyle name="Comma 2 3" xfId="61" xr:uid="{00000000-0005-0000-0000-00001E000000}"/>
    <cellStyle name="Comma 2 4" xfId="54" xr:uid="{00000000-0005-0000-0000-00001F000000}"/>
    <cellStyle name="Comma 3" xfId="5" xr:uid="{00000000-0005-0000-0000-000020000000}"/>
    <cellStyle name="Comma 3 2" xfId="56" xr:uid="{00000000-0005-0000-0000-000021000000}"/>
    <cellStyle name="Comma 4" xfId="2" xr:uid="{00000000-0005-0000-0000-000022000000}"/>
    <cellStyle name="Comma 5" xfId="68" xr:uid="{00000000-0005-0000-0000-000023000000}"/>
    <cellStyle name="Comma 6" xfId="71" xr:uid="{00000000-0005-0000-0000-000024000000}"/>
    <cellStyle name="Currency 2" xfId="7" xr:uid="{00000000-0005-0000-0000-000025000000}"/>
    <cellStyle name="Currency 2 2" xfId="8" xr:uid="{00000000-0005-0000-0000-000026000000}"/>
    <cellStyle name="Currency 2 2 2" xfId="58" xr:uid="{00000000-0005-0000-0000-000027000000}"/>
    <cellStyle name="Currency 2 3" xfId="62" xr:uid="{00000000-0005-0000-0000-000028000000}"/>
    <cellStyle name="Currency 2 4" xfId="57" xr:uid="{00000000-0005-0000-0000-000029000000}"/>
    <cellStyle name="Currency 3" xfId="9" xr:uid="{00000000-0005-0000-0000-00002A000000}"/>
    <cellStyle name="Currency 3 2" xfId="59" xr:uid="{00000000-0005-0000-0000-00002B000000}"/>
    <cellStyle name="Currency 4" xfId="6" xr:uid="{00000000-0005-0000-0000-00002C000000}"/>
    <cellStyle name="Currency 5" xfId="69" xr:uid="{00000000-0005-0000-0000-00002D000000}"/>
    <cellStyle name="Currency 6" xfId="72" xr:uid="{00000000-0005-0000-0000-00002E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 2" xfId="10" xr:uid="{00000000-0005-0000-0000-00003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1" xr:uid="{00000000-0005-0000-0000-00003A000000}"/>
    <cellStyle name="Normal 2 2" xfId="63" xr:uid="{00000000-0005-0000-0000-00003B000000}"/>
    <cellStyle name="Normal 2 3" xfId="70" xr:uid="{00000000-0005-0000-0000-00003C000000}"/>
    <cellStyle name="Normal 3" xfId="12" xr:uid="{00000000-0005-0000-0000-00003D000000}"/>
    <cellStyle name="Normal 3 2" xfId="64" xr:uid="{00000000-0005-0000-0000-00003E000000}"/>
    <cellStyle name="Normal 3 3" xfId="60" xr:uid="{00000000-0005-0000-0000-00003F000000}"/>
    <cellStyle name="Normal 4" xfId="1" xr:uid="{00000000-0005-0000-0000-000040000000}"/>
    <cellStyle name="Normal 4 2" xfId="66" xr:uid="{00000000-0005-0000-0000-000041000000}"/>
    <cellStyle name="Normal 5" xfId="67" xr:uid="{00000000-0005-0000-0000-000042000000}"/>
    <cellStyle name="Normal 6" xfId="53" xr:uid="{00000000-0005-0000-0000-000043000000}"/>
    <cellStyle name="Normal 7" xfId="73" xr:uid="{5FAD3197-3EB3-44C5-8F1E-F35345771E69}"/>
    <cellStyle name="Note 2" xfId="65" xr:uid="{00000000-0005-0000-0000-000044000000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tabSelected="1" zoomScaleNormal="100" zoomScaleSheetLayoutView="90" workbookViewId="0">
      <selection activeCell="L62" sqref="L62"/>
    </sheetView>
  </sheetViews>
  <sheetFormatPr defaultColWidth="9.140625" defaultRowHeight="15.75"/>
  <cols>
    <col min="1" max="1" width="4.42578125" style="1" customWidth="1"/>
    <col min="2" max="2" width="11" style="1" customWidth="1"/>
    <col min="3" max="3" width="39.42578125" style="30" customWidth="1"/>
    <col min="4" max="4" width="10.42578125" style="31" customWidth="1"/>
    <col min="5" max="5" width="14.5703125" style="11" customWidth="1"/>
    <col min="6" max="6" width="18.7109375" style="44" customWidth="1"/>
    <col min="7" max="7" width="16.42578125" style="1" customWidth="1"/>
    <col min="8" max="9" width="16.85546875" style="1" customWidth="1"/>
    <col min="10" max="16384" width="9.140625" style="1"/>
  </cols>
  <sheetData>
    <row r="1" spans="1:9" ht="20.25">
      <c r="A1" s="34" t="s">
        <v>70</v>
      </c>
      <c r="B1" s="35"/>
      <c r="C1" s="35"/>
      <c r="D1" s="35"/>
      <c r="E1" s="35"/>
      <c r="F1" s="35"/>
      <c r="G1" s="35"/>
      <c r="H1" s="35"/>
      <c r="I1" s="36"/>
    </row>
    <row r="2" spans="1:9" ht="15.75" customHeight="1">
      <c r="A2" s="37" t="s">
        <v>71</v>
      </c>
      <c r="B2" s="52"/>
      <c r="C2" s="52"/>
      <c r="D2" s="52"/>
      <c r="E2" s="52"/>
      <c r="F2" s="52"/>
      <c r="G2" s="52"/>
      <c r="H2" s="52"/>
      <c r="I2" s="53"/>
    </row>
    <row r="3" spans="1:9" ht="21.75" customHeight="1" thickBot="1">
      <c r="A3" s="37"/>
      <c r="B3" s="52"/>
      <c r="C3" s="52"/>
      <c r="D3" s="52"/>
      <c r="E3" s="52"/>
      <c r="F3" s="52"/>
      <c r="G3" s="52"/>
      <c r="H3" s="52"/>
      <c r="I3" s="53"/>
    </row>
    <row r="4" spans="1:9" ht="21.75" customHeight="1" thickBot="1">
      <c r="A4" s="50"/>
      <c r="B4" s="54"/>
      <c r="C4" s="54"/>
      <c r="D4" s="54"/>
      <c r="E4" s="54"/>
      <c r="F4" s="50" t="s">
        <v>72</v>
      </c>
      <c r="G4" s="51"/>
      <c r="H4" s="50" t="s">
        <v>73</v>
      </c>
      <c r="I4" s="51"/>
    </row>
    <row r="5" spans="1:9">
      <c r="A5" s="2" t="s">
        <v>0</v>
      </c>
      <c r="B5" s="3" t="s">
        <v>1</v>
      </c>
      <c r="C5" s="4" t="s">
        <v>2</v>
      </c>
      <c r="D5" s="5" t="s">
        <v>3</v>
      </c>
      <c r="E5" s="46" t="s">
        <v>4</v>
      </c>
      <c r="F5" s="48" t="s">
        <v>5</v>
      </c>
      <c r="G5" s="6" t="s">
        <v>6</v>
      </c>
      <c r="H5" s="41" t="s">
        <v>5</v>
      </c>
      <c r="I5" s="6" t="s">
        <v>6</v>
      </c>
    </row>
    <row r="6" spans="1:9" ht="16.5" thickBot="1">
      <c r="A6" s="7" t="s">
        <v>7</v>
      </c>
      <c r="B6" s="8" t="s">
        <v>8</v>
      </c>
      <c r="C6" s="9"/>
      <c r="D6" s="10" t="s">
        <v>9</v>
      </c>
      <c r="E6" s="47"/>
      <c r="F6" s="49" t="s">
        <v>10</v>
      </c>
      <c r="G6" s="32" t="s">
        <v>10</v>
      </c>
      <c r="H6" s="42" t="s">
        <v>10</v>
      </c>
      <c r="I6" s="32" t="s">
        <v>10</v>
      </c>
    </row>
    <row r="7" spans="1:9" ht="16.5" thickBot="1">
      <c r="A7" s="12">
        <v>1</v>
      </c>
      <c r="B7" s="13">
        <v>2011.6010000000001</v>
      </c>
      <c r="C7" s="14" t="s">
        <v>26</v>
      </c>
      <c r="D7" s="15">
        <v>1</v>
      </c>
      <c r="E7" s="55" t="s">
        <v>11</v>
      </c>
      <c r="F7" s="59">
        <v>56350</v>
      </c>
      <c r="G7" s="60">
        <f>D7*F7</f>
        <v>56350</v>
      </c>
      <c r="H7" s="61">
        <v>35645</v>
      </c>
      <c r="I7" s="60">
        <f>H7*D7</f>
        <v>35645</v>
      </c>
    </row>
    <row r="8" spans="1:9">
      <c r="A8" s="16">
        <v>2</v>
      </c>
      <c r="B8" s="17">
        <v>2011.6010000000001</v>
      </c>
      <c r="C8" s="18" t="s">
        <v>27</v>
      </c>
      <c r="D8" s="19">
        <v>1</v>
      </c>
      <c r="E8" s="56" t="s">
        <v>11</v>
      </c>
      <c r="F8" s="59">
        <v>5000</v>
      </c>
      <c r="G8" s="60">
        <f t="shared" ref="G8:G54" si="0">D8*F8</f>
        <v>5000</v>
      </c>
      <c r="H8" s="60">
        <v>5000</v>
      </c>
      <c r="I8" s="60">
        <f t="shared" ref="I8:I55" si="1">H8*D8</f>
        <v>5000</v>
      </c>
    </row>
    <row r="9" spans="1:9" s="24" customFormat="1">
      <c r="A9" s="20">
        <v>3</v>
      </c>
      <c r="B9" s="21">
        <v>2021.501</v>
      </c>
      <c r="C9" s="22" t="s">
        <v>15</v>
      </c>
      <c r="D9" s="23">
        <v>1</v>
      </c>
      <c r="E9" s="57" t="s">
        <v>11</v>
      </c>
      <c r="F9" s="59">
        <v>136406.54</v>
      </c>
      <c r="G9" s="60">
        <f t="shared" si="0"/>
        <v>136406.54</v>
      </c>
      <c r="H9" s="60">
        <v>115000</v>
      </c>
      <c r="I9" s="60">
        <f t="shared" si="1"/>
        <v>115000</v>
      </c>
    </row>
    <row r="10" spans="1:9">
      <c r="A10" s="25">
        <v>4</v>
      </c>
      <c r="B10" s="21">
        <v>2104.502</v>
      </c>
      <c r="C10" s="22" t="s">
        <v>28</v>
      </c>
      <c r="D10" s="23">
        <v>1</v>
      </c>
      <c r="E10" s="57" t="s">
        <v>12</v>
      </c>
      <c r="F10" s="59">
        <v>1500</v>
      </c>
      <c r="G10" s="60">
        <f t="shared" si="0"/>
        <v>1500</v>
      </c>
      <c r="H10" s="60">
        <v>1000</v>
      </c>
      <c r="I10" s="60">
        <f t="shared" si="1"/>
        <v>1000</v>
      </c>
    </row>
    <row r="11" spans="1:9">
      <c r="A11" s="25">
        <v>5</v>
      </c>
      <c r="B11" s="21">
        <v>2104.502</v>
      </c>
      <c r="C11" s="22" t="s">
        <v>29</v>
      </c>
      <c r="D11" s="23">
        <v>13</v>
      </c>
      <c r="E11" s="57" t="s">
        <v>12</v>
      </c>
      <c r="F11" s="59">
        <v>2750</v>
      </c>
      <c r="G11" s="60">
        <f t="shared" si="0"/>
        <v>35750</v>
      </c>
      <c r="H11" s="60">
        <v>1000</v>
      </c>
      <c r="I11" s="60">
        <f t="shared" si="1"/>
        <v>13000</v>
      </c>
    </row>
    <row r="12" spans="1:9">
      <c r="A12" s="25">
        <v>6</v>
      </c>
      <c r="B12" s="21">
        <v>2104.5030000000002</v>
      </c>
      <c r="C12" s="22" t="s">
        <v>30</v>
      </c>
      <c r="D12" s="23">
        <v>1000</v>
      </c>
      <c r="E12" s="57" t="s">
        <v>20</v>
      </c>
      <c r="F12" s="59">
        <v>4.95</v>
      </c>
      <c r="G12" s="60">
        <f t="shared" si="0"/>
        <v>4950</v>
      </c>
      <c r="H12" s="60">
        <v>4.5</v>
      </c>
      <c r="I12" s="60">
        <f t="shared" si="1"/>
        <v>4500</v>
      </c>
    </row>
    <row r="13" spans="1:9">
      <c r="A13" s="25">
        <v>7</v>
      </c>
      <c r="B13" s="21">
        <v>2104.5030000000002</v>
      </c>
      <c r="C13" s="22" t="s">
        <v>31</v>
      </c>
      <c r="D13" s="23">
        <v>60</v>
      </c>
      <c r="E13" s="57" t="s">
        <v>20</v>
      </c>
      <c r="F13" s="59">
        <v>25.27</v>
      </c>
      <c r="G13" s="60">
        <f t="shared" si="0"/>
        <v>1516.2</v>
      </c>
      <c r="H13" s="60">
        <v>20</v>
      </c>
      <c r="I13" s="60">
        <f t="shared" si="1"/>
        <v>1200</v>
      </c>
    </row>
    <row r="14" spans="1:9">
      <c r="A14" s="25">
        <v>8</v>
      </c>
      <c r="B14" s="21">
        <v>2104.5030000000002</v>
      </c>
      <c r="C14" s="22" t="s">
        <v>32</v>
      </c>
      <c r="D14" s="23">
        <v>90</v>
      </c>
      <c r="E14" s="58" t="s">
        <v>20</v>
      </c>
      <c r="F14" s="59">
        <v>37.619999999999997</v>
      </c>
      <c r="G14" s="60">
        <f t="shared" si="0"/>
        <v>3385.7999999999997</v>
      </c>
      <c r="H14" s="60">
        <v>20</v>
      </c>
      <c r="I14" s="60">
        <f t="shared" si="1"/>
        <v>1800</v>
      </c>
    </row>
    <row r="15" spans="1:9">
      <c r="A15" s="25">
        <v>9</v>
      </c>
      <c r="B15" s="21">
        <v>2104.5030000000002</v>
      </c>
      <c r="C15" s="22" t="s">
        <v>33</v>
      </c>
      <c r="D15" s="23">
        <v>100</v>
      </c>
      <c r="E15" s="58" t="s">
        <v>20</v>
      </c>
      <c r="F15" s="59">
        <v>30.32</v>
      </c>
      <c r="G15" s="60">
        <f t="shared" si="0"/>
        <v>3032</v>
      </c>
      <c r="H15" s="60">
        <v>20</v>
      </c>
      <c r="I15" s="60">
        <f t="shared" si="1"/>
        <v>2000</v>
      </c>
    </row>
    <row r="16" spans="1:9">
      <c r="A16" s="25">
        <v>10</v>
      </c>
      <c r="B16" s="21">
        <v>2104.5039999999999</v>
      </c>
      <c r="C16" s="22" t="s">
        <v>18</v>
      </c>
      <c r="D16" s="23">
        <v>425</v>
      </c>
      <c r="E16" s="58" t="s">
        <v>21</v>
      </c>
      <c r="F16" s="59">
        <v>50.2</v>
      </c>
      <c r="G16" s="60">
        <f t="shared" si="0"/>
        <v>21335</v>
      </c>
      <c r="H16" s="60">
        <v>50</v>
      </c>
      <c r="I16" s="60">
        <f t="shared" si="1"/>
        <v>21250</v>
      </c>
    </row>
    <row r="17" spans="1:9">
      <c r="A17" s="25">
        <v>11</v>
      </c>
      <c r="B17" s="21">
        <v>2106.5070000000001</v>
      </c>
      <c r="C17" s="22" t="s">
        <v>34</v>
      </c>
      <c r="D17" s="23">
        <v>300</v>
      </c>
      <c r="E17" s="58" t="s">
        <v>22</v>
      </c>
      <c r="F17" s="59">
        <v>341.9</v>
      </c>
      <c r="G17" s="60">
        <f t="shared" si="0"/>
        <v>102570</v>
      </c>
      <c r="H17" s="60">
        <v>220</v>
      </c>
      <c r="I17" s="60">
        <f t="shared" si="1"/>
        <v>66000</v>
      </c>
    </row>
    <row r="18" spans="1:9">
      <c r="A18" s="25">
        <v>12</v>
      </c>
      <c r="B18" s="21">
        <v>2106.6089999999999</v>
      </c>
      <c r="C18" s="22" t="s">
        <v>35</v>
      </c>
      <c r="D18" s="23">
        <v>120</v>
      </c>
      <c r="E18" s="58" t="s">
        <v>13</v>
      </c>
      <c r="F18" s="59">
        <v>59.14</v>
      </c>
      <c r="G18" s="60">
        <f t="shared" si="0"/>
        <v>7096.8</v>
      </c>
      <c r="H18" s="60">
        <v>42</v>
      </c>
      <c r="I18" s="60">
        <f t="shared" si="1"/>
        <v>5040</v>
      </c>
    </row>
    <row r="19" spans="1:9">
      <c r="A19" s="25">
        <v>13</v>
      </c>
      <c r="B19" s="21">
        <v>2106.6089999999999</v>
      </c>
      <c r="C19" s="22" t="s">
        <v>36</v>
      </c>
      <c r="D19" s="23">
        <v>460</v>
      </c>
      <c r="E19" s="58" t="s">
        <v>13</v>
      </c>
      <c r="F19" s="59">
        <v>59.14</v>
      </c>
      <c r="G19" s="60">
        <f t="shared" si="0"/>
        <v>27204.400000000001</v>
      </c>
      <c r="H19" s="60">
        <v>42</v>
      </c>
      <c r="I19" s="60">
        <f t="shared" si="1"/>
        <v>19320</v>
      </c>
    </row>
    <row r="20" spans="1:9">
      <c r="A20" s="25">
        <v>14</v>
      </c>
      <c r="B20" s="21">
        <v>2123.61</v>
      </c>
      <c r="C20" s="22" t="s">
        <v>17</v>
      </c>
      <c r="D20" s="23">
        <v>120</v>
      </c>
      <c r="E20" s="58" t="s">
        <v>14</v>
      </c>
      <c r="F20" s="59">
        <v>180</v>
      </c>
      <c r="G20" s="60">
        <f t="shared" si="0"/>
        <v>21600</v>
      </c>
      <c r="H20" s="60">
        <v>180</v>
      </c>
      <c r="I20" s="60">
        <f t="shared" si="1"/>
        <v>21600</v>
      </c>
    </row>
    <row r="21" spans="1:9">
      <c r="A21" s="25">
        <v>15</v>
      </c>
      <c r="B21" s="21">
        <v>2130.5230000000001</v>
      </c>
      <c r="C21" s="22" t="s">
        <v>37</v>
      </c>
      <c r="D21" s="23">
        <v>100</v>
      </c>
      <c r="E21" s="58" t="s">
        <v>69</v>
      </c>
      <c r="F21" s="59">
        <v>61.37</v>
      </c>
      <c r="G21" s="60">
        <f t="shared" si="0"/>
        <v>6137</v>
      </c>
      <c r="H21" s="60">
        <v>40</v>
      </c>
      <c r="I21" s="60">
        <f t="shared" si="1"/>
        <v>4000</v>
      </c>
    </row>
    <row r="22" spans="1:9">
      <c r="A22" s="25">
        <v>16</v>
      </c>
      <c r="B22" s="21">
        <v>2211.5070000000001</v>
      </c>
      <c r="C22" s="22" t="s">
        <v>19</v>
      </c>
      <c r="D22" s="23">
        <v>50</v>
      </c>
      <c r="E22" s="58" t="s">
        <v>22</v>
      </c>
      <c r="F22" s="59">
        <v>205.92</v>
      </c>
      <c r="G22" s="60">
        <f t="shared" si="0"/>
        <v>10296</v>
      </c>
      <c r="H22" s="60">
        <v>150</v>
      </c>
      <c r="I22" s="60">
        <f t="shared" si="1"/>
        <v>7500</v>
      </c>
    </row>
    <row r="23" spans="1:9">
      <c r="A23" s="25">
        <v>17</v>
      </c>
      <c r="B23" s="21">
        <v>2301.5039999999999</v>
      </c>
      <c r="C23" s="22" t="s">
        <v>38</v>
      </c>
      <c r="D23" s="23">
        <v>425</v>
      </c>
      <c r="E23" s="58" t="s">
        <v>21</v>
      </c>
      <c r="F23" s="59">
        <v>109.1</v>
      </c>
      <c r="G23" s="60">
        <f t="shared" si="0"/>
        <v>46367.5</v>
      </c>
      <c r="H23" s="60">
        <v>215</v>
      </c>
      <c r="I23" s="60">
        <f t="shared" si="1"/>
        <v>91375</v>
      </c>
    </row>
    <row r="24" spans="1:9">
      <c r="A24" s="25">
        <v>18</v>
      </c>
      <c r="B24" s="21">
        <v>2451.5070000000001</v>
      </c>
      <c r="C24" s="22" t="s">
        <v>39</v>
      </c>
      <c r="D24" s="23">
        <v>300</v>
      </c>
      <c r="E24" s="58" t="s">
        <v>22</v>
      </c>
      <c r="F24" s="59">
        <v>34.31</v>
      </c>
      <c r="G24" s="60">
        <f t="shared" si="0"/>
        <v>10293</v>
      </c>
      <c r="H24" s="60">
        <v>35</v>
      </c>
      <c r="I24" s="60">
        <f t="shared" si="1"/>
        <v>10500</v>
      </c>
    </row>
    <row r="25" spans="1:9">
      <c r="A25" s="25">
        <v>19</v>
      </c>
      <c r="B25" s="21">
        <v>2503.5030000000002</v>
      </c>
      <c r="C25" s="27" t="s">
        <v>40</v>
      </c>
      <c r="D25" s="23">
        <v>50</v>
      </c>
      <c r="E25" s="58" t="s">
        <v>20</v>
      </c>
      <c r="F25" s="59">
        <v>146.19999999999999</v>
      </c>
      <c r="G25" s="60">
        <f t="shared" si="0"/>
        <v>7309.9999999999991</v>
      </c>
      <c r="H25" s="60">
        <v>125</v>
      </c>
      <c r="I25" s="60">
        <f t="shared" si="1"/>
        <v>6250</v>
      </c>
    </row>
    <row r="26" spans="1:9">
      <c r="A26" s="25">
        <v>20</v>
      </c>
      <c r="B26" s="21">
        <v>2503.5030000000002</v>
      </c>
      <c r="C26" s="22" t="s">
        <v>41</v>
      </c>
      <c r="D26" s="23">
        <v>10</v>
      </c>
      <c r="E26" s="58" t="s">
        <v>20</v>
      </c>
      <c r="F26" s="59">
        <v>199.83</v>
      </c>
      <c r="G26" s="60">
        <f t="shared" si="0"/>
        <v>1998.3000000000002</v>
      </c>
      <c r="H26" s="60">
        <v>300</v>
      </c>
      <c r="I26" s="60">
        <f t="shared" si="1"/>
        <v>3000</v>
      </c>
    </row>
    <row r="27" spans="1:9" ht="31.5">
      <c r="A27" s="25">
        <v>21</v>
      </c>
      <c r="B27" s="21">
        <v>2503.5030000000002</v>
      </c>
      <c r="C27" s="27" t="s">
        <v>42</v>
      </c>
      <c r="D27" s="23">
        <v>20</v>
      </c>
      <c r="E27" s="58" t="s">
        <v>20</v>
      </c>
      <c r="F27" s="59">
        <v>130.15</v>
      </c>
      <c r="G27" s="60">
        <f t="shared" si="0"/>
        <v>2603</v>
      </c>
      <c r="H27" s="60">
        <v>120</v>
      </c>
      <c r="I27" s="60">
        <f t="shared" si="1"/>
        <v>2400</v>
      </c>
    </row>
    <row r="28" spans="1:9" ht="31.5">
      <c r="A28" s="25">
        <v>22</v>
      </c>
      <c r="B28" s="21">
        <v>2503.5030000000002</v>
      </c>
      <c r="C28" s="27" t="s">
        <v>43</v>
      </c>
      <c r="D28" s="23">
        <v>14</v>
      </c>
      <c r="E28" s="58" t="s">
        <v>20</v>
      </c>
      <c r="F28" s="59">
        <v>135.65</v>
      </c>
      <c r="G28" s="60">
        <f t="shared" si="0"/>
        <v>1899.1000000000001</v>
      </c>
      <c r="H28" s="60">
        <v>125</v>
      </c>
      <c r="I28" s="60">
        <f t="shared" si="1"/>
        <v>1750</v>
      </c>
    </row>
    <row r="29" spans="1:9" ht="31.5">
      <c r="A29" s="25">
        <v>23</v>
      </c>
      <c r="B29" s="21">
        <v>2503.5030000000002</v>
      </c>
      <c r="C29" s="27" t="s">
        <v>44</v>
      </c>
      <c r="D29" s="23">
        <v>47</v>
      </c>
      <c r="E29" s="58" t="s">
        <v>20</v>
      </c>
      <c r="F29" s="59">
        <v>153.71</v>
      </c>
      <c r="G29" s="60">
        <f t="shared" si="0"/>
        <v>7224.3700000000008</v>
      </c>
      <c r="H29" s="60">
        <v>150</v>
      </c>
      <c r="I29" s="60">
        <f t="shared" si="1"/>
        <v>7050</v>
      </c>
    </row>
    <row r="30" spans="1:9">
      <c r="A30" s="25">
        <v>24</v>
      </c>
      <c r="B30" s="26">
        <v>2503.6019999999999</v>
      </c>
      <c r="C30" s="22" t="s">
        <v>45</v>
      </c>
      <c r="D30" s="23">
        <v>2</v>
      </c>
      <c r="E30" s="58" t="s">
        <v>12</v>
      </c>
      <c r="F30" s="59">
        <v>927.86</v>
      </c>
      <c r="G30" s="60">
        <f t="shared" si="0"/>
        <v>1855.72</v>
      </c>
      <c r="H30" s="60">
        <v>500</v>
      </c>
      <c r="I30" s="60">
        <f t="shared" si="1"/>
        <v>1000</v>
      </c>
    </row>
    <row r="31" spans="1:9">
      <c r="A31" s="25">
        <v>25</v>
      </c>
      <c r="B31" s="26">
        <v>2503.6019999999999</v>
      </c>
      <c r="C31" s="22" t="s">
        <v>46</v>
      </c>
      <c r="D31" s="23">
        <v>30</v>
      </c>
      <c r="E31" s="58" t="s">
        <v>12</v>
      </c>
      <c r="F31" s="59">
        <v>4852.53</v>
      </c>
      <c r="G31" s="60">
        <f>D31*F31</f>
        <v>145575.9</v>
      </c>
      <c r="H31" s="60">
        <v>1600</v>
      </c>
      <c r="I31" s="60">
        <f t="shared" si="1"/>
        <v>48000</v>
      </c>
    </row>
    <row r="32" spans="1:9">
      <c r="A32" s="25">
        <v>26</v>
      </c>
      <c r="B32" s="26">
        <v>2503.6019999999999</v>
      </c>
      <c r="C32" s="22" t="s">
        <v>47</v>
      </c>
      <c r="D32" s="23">
        <v>6</v>
      </c>
      <c r="E32" s="58" t="s">
        <v>12</v>
      </c>
      <c r="F32" s="59">
        <v>1102.67</v>
      </c>
      <c r="G32" s="60">
        <f t="shared" si="0"/>
        <v>6616.02</v>
      </c>
      <c r="H32" s="60">
        <v>1100</v>
      </c>
      <c r="I32" s="60">
        <f t="shared" si="1"/>
        <v>6600</v>
      </c>
    </row>
    <row r="33" spans="1:9">
      <c r="A33" s="25">
        <v>27</v>
      </c>
      <c r="B33" s="26">
        <v>2503.6019999999999</v>
      </c>
      <c r="C33" s="22" t="s">
        <v>48</v>
      </c>
      <c r="D33" s="23">
        <v>8</v>
      </c>
      <c r="E33" s="58" t="s">
        <v>12</v>
      </c>
      <c r="F33" s="59">
        <v>1081.53</v>
      </c>
      <c r="G33" s="60">
        <f t="shared" si="0"/>
        <v>8652.24</v>
      </c>
      <c r="H33" s="60">
        <v>2125</v>
      </c>
      <c r="I33" s="60">
        <f t="shared" si="1"/>
        <v>17000</v>
      </c>
    </row>
    <row r="34" spans="1:9">
      <c r="A34" s="25">
        <v>28</v>
      </c>
      <c r="B34" s="11">
        <v>2503.6019999999999</v>
      </c>
      <c r="C34" s="22" t="s">
        <v>49</v>
      </c>
      <c r="D34" s="23">
        <v>6</v>
      </c>
      <c r="E34" s="58" t="s">
        <v>12</v>
      </c>
      <c r="F34" s="59">
        <v>1100</v>
      </c>
      <c r="G34" s="60">
        <f t="shared" si="0"/>
        <v>6600</v>
      </c>
      <c r="H34" s="60">
        <v>1225</v>
      </c>
      <c r="I34" s="60">
        <f t="shared" si="1"/>
        <v>7350</v>
      </c>
    </row>
    <row r="35" spans="1:9">
      <c r="A35" s="25">
        <v>29</v>
      </c>
      <c r="B35" s="26">
        <v>2503.6019999999999</v>
      </c>
      <c r="C35" s="22" t="s">
        <v>50</v>
      </c>
      <c r="D35" s="23">
        <v>5</v>
      </c>
      <c r="E35" s="58" t="s">
        <v>12</v>
      </c>
      <c r="F35" s="59">
        <v>1847.69</v>
      </c>
      <c r="G35" s="60">
        <f t="shared" si="0"/>
        <v>9238.4500000000007</v>
      </c>
      <c r="H35" s="60">
        <v>1250</v>
      </c>
      <c r="I35" s="60">
        <f t="shared" si="1"/>
        <v>6250</v>
      </c>
    </row>
    <row r="36" spans="1:9">
      <c r="A36" s="25">
        <v>30</v>
      </c>
      <c r="B36" s="26">
        <v>2503.6019999999999</v>
      </c>
      <c r="C36" s="22" t="s">
        <v>51</v>
      </c>
      <c r="D36" s="23">
        <v>6</v>
      </c>
      <c r="E36" s="58" t="s">
        <v>12</v>
      </c>
      <c r="F36" s="59">
        <v>1428.82</v>
      </c>
      <c r="G36" s="60">
        <f t="shared" si="0"/>
        <v>8572.92</v>
      </c>
      <c r="H36" s="60">
        <v>2000</v>
      </c>
      <c r="I36" s="60">
        <f t="shared" si="1"/>
        <v>12000</v>
      </c>
    </row>
    <row r="37" spans="1:9">
      <c r="A37" s="25">
        <v>31</v>
      </c>
      <c r="B37" s="26">
        <v>2504.6030000000001</v>
      </c>
      <c r="C37" s="22" t="s">
        <v>52</v>
      </c>
      <c r="D37" s="23">
        <v>60</v>
      </c>
      <c r="E37" s="58" t="s">
        <v>20</v>
      </c>
      <c r="F37" s="59">
        <v>162.61000000000001</v>
      </c>
      <c r="G37" s="60">
        <f t="shared" si="0"/>
        <v>9756.6</v>
      </c>
      <c r="H37" s="60">
        <v>165</v>
      </c>
      <c r="I37" s="60">
        <f t="shared" si="1"/>
        <v>9900</v>
      </c>
    </row>
    <row r="38" spans="1:9">
      <c r="A38" s="25">
        <v>32</v>
      </c>
      <c r="B38" s="26">
        <v>2504.6039999999998</v>
      </c>
      <c r="C38" s="22" t="s">
        <v>53</v>
      </c>
      <c r="D38" s="23">
        <v>7</v>
      </c>
      <c r="E38" s="58" t="s">
        <v>21</v>
      </c>
      <c r="F38" s="59">
        <v>53.93</v>
      </c>
      <c r="G38" s="60">
        <f t="shared" si="0"/>
        <v>377.51</v>
      </c>
      <c r="H38" s="60">
        <v>60</v>
      </c>
      <c r="I38" s="60">
        <f t="shared" si="1"/>
        <v>420</v>
      </c>
    </row>
    <row r="39" spans="1:9">
      <c r="A39" s="25">
        <v>33</v>
      </c>
      <c r="B39" s="26">
        <v>2504.6080000000002</v>
      </c>
      <c r="C39" s="22" t="s">
        <v>54</v>
      </c>
      <c r="D39" s="23">
        <v>250</v>
      </c>
      <c r="E39" s="58" t="s">
        <v>23</v>
      </c>
      <c r="F39" s="59">
        <v>37.44</v>
      </c>
      <c r="G39" s="60">
        <f>D39*F39</f>
        <v>9360</v>
      </c>
      <c r="H39" s="60">
        <v>18</v>
      </c>
      <c r="I39" s="60">
        <f t="shared" si="1"/>
        <v>4500</v>
      </c>
    </row>
    <row r="40" spans="1:9">
      <c r="A40" s="25">
        <v>34</v>
      </c>
      <c r="B40" s="26">
        <v>2506.502</v>
      </c>
      <c r="C40" s="22" t="s">
        <v>55</v>
      </c>
      <c r="D40" s="23">
        <v>1</v>
      </c>
      <c r="E40" s="58" t="s">
        <v>12</v>
      </c>
      <c r="F40" s="59">
        <v>939.56</v>
      </c>
      <c r="G40" s="60">
        <f t="shared" si="0"/>
        <v>939.56</v>
      </c>
      <c r="H40" s="60">
        <v>1100</v>
      </c>
      <c r="I40" s="60">
        <f t="shared" si="1"/>
        <v>1100</v>
      </c>
    </row>
    <row r="41" spans="1:9">
      <c r="A41" s="25">
        <v>35</v>
      </c>
      <c r="B41" s="26">
        <v>2506.502</v>
      </c>
      <c r="C41" s="22" t="s">
        <v>56</v>
      </c>
      <c r="D41" s="23">
        <v>1</v>
      </c>
      <c r="E41" s="58" t="s">
        <v>12</v>
      </c>
      <c r="F41" s="59">
        <v>3000</v>
      </c>
      <c r="G41" s="60">
        <f t="shared" si="0"/>
        <v>3000</v>
      </c>
      <c r="H41" s="60">
        <v>6000</v>
      </c>
      <c r="I41" s="60">
        <f t="shared" si="1"/>
        <v>6000</v>
      </c>
    </row>
    <row r="42" spans="1:9">
      <c r="A42" s="25">
        <v>36</v>
      </c>
      <c r="B42" s="26">
        <v>2506.6010000000001</v>
      </c>
      <c r="C42" s="22" t="s">
        <v>57</v>
      </c>
      <c r="D42" s="23">
        <v>1</v>
      </c>
      <c r="E42" s="58" t="s">
        <v>11</v>
      </c>
      <c r="F42" s="59">
        <v>355000</v>
      </c>
      <c r="G42" s="60">
        <f t="shared" si="0"/>
        <v>355000</v>
      </c>
      <c r="H42" s="60">
        <v>165000</v>
      </c>
      <c r="I42" s="60">
        <f t="shared" si="1"/>
        <v>165000</v>
      </c>
    </row>
    <row r="43" spans="1:9">
      <c r="A43" s="25">
        <v>37</v>
      </c>
      <c r="B43" s="26">
        <v>2506.6010000000001</v>
      </c>
      <c r="C43" s="22" t="s">
        <v>58</v>
      </c>
      <c r="D43" s="23">
        <v>1</v>
      </c>
      <c r="E43" s="58" t="s">
        <v>11</v>
      </c>
      <c r="F43" s="59">
        <v>20000</v>
      </c>
      <c r="G43" s="60">
        <f>D43*F43</f>
        <v>20000</v>
      </c>
      <c r="H43" s="60">
        <v>2000</v>
      </c>
      <c r="I43" s="60">
        <f t="shared" si="1"/>
        <v>2000</v>
      </c>
    </row>
    <row r="44" spans="1:9">
      <c r="A44" s="25">
        <v>38</v>
      </c>
      <c r="B44" s="26">
        <v>2506.6019999999999</v>
      </c>
      <c r="C44" s="22" t="s">
        <v>59</v>
      </c>
      <c r="D44" s="23">
        <v>13</v>
      </c>
      <c r="E44" s="58" t="s">
        <v>12</v>
      </c>
      <c r="F44" s="59">
        <v>2500</v>
      </c>
      <c r="G44" s="60">
        <f t="shared" si="0"/>
        <v>32500</v>
      </c>
      <c r="H44" s="60">
        <v>5000</v>
      </c>
      <c r="I44" s="60">
        <f t="shared" si="1"/>
        <v>65000</v>
      </c>
    </row>
    <row r="45" spans="1:9">
      <c r="A45" s="25">
        <v>39</v>
      </c>
      <c r="B45" s="26">
        <v>2506.6019999999999</v>
      </c>
      <c r="C45" s="22" t="s">
        <v>60</v>
      </c>
      <c r="D45" s="23">
        <v>8</v>
      </c>
      <c r="E45" s="58" t="s">
        <v>12</v>
      </c>
      <c r="F45" s="59">
        <v>40000</v>
      </c>
      <c r="G45" s="60">
        <f t="shared" si="0"/>
        <v>320000</v>
      </c>
      <c r="H45" s="60">
        <v>45000</v>
      </c>
      <c r="I45" s="60">
        <f t="shared" si="1"/>
        <v>360000</v>
      </c>
    </row>
    <row r="46" spans="1:9" ht="31.5">
      <c r="A46" s="25">
        <v>40</v>
      </c>
      <c r="B46" s="26">
        <v>2506.6019999999999</v>
      </c>
      <c r="C46" s="27" t="s">
        <v>61</v>
      </c>
      <c r="D46" s="23">
        <v>1</v>
      </c>
      <c r="E46" s="58" t="s">
        <v>12</v>
      </c>
      <c r="F46" s="59">
        <v>130000</v>
      </c>
      <c r="G46" s="60">
        <f t="shared" si="0"/>
        <v>130000</v>
      </c>
      <c r="H46" s="60">
        <v>150000</v>
      </c>
      <c r="I46" s="60">
        <f t="shared" si="1"/>
        <v>150000</v>
      </c>
    </row>
    <row r="47" spans="1:9" ht="31.5">
      <c r="A47" s="25">
        <v>41</v>
      </c>
      <c r="B47" s="26">
        <v>2506.6019999999999</v>
      </c>
      <c r="C47" s="27" t="s">
        <v>62</v>
      </c>
      <c r="D47" s="23">
        <v>1</v>
      </c>
      <c r="E47" s="58" t="s">
        <v>12</v>
      </c>
      <c r="F47" s="59">
        <v>130000</v>
      </c>
      <c r="G47" s="60">
        <f>D47*F47</f>
        <v>130000</v>
      </c>
      <c r="H47" s="60">
        <v>150000</v>
      </c>
      <c r="I47" s="60">
        <f t="shared" si="1"/>
        <v>150000</v>
      </c>
    </row>
    <row r="48" spans="1:9" ht="31.5">
      <c r="A48" s="25">
        <v>42</v>
      </c>
      <c r="B48" s="26">
        <v>2506.6019999999999</v>
      </c>
      <c r="C48" s="27" t="s">
        <v>63</v>
      </c>
      <c r="D48" s="23">
        <v>1</v>
      </c>
      <c r="E48" s="58" t="s">
        <v>12</v>
      </c>
      <c r="F48" s="59">
        <v>130000</v>
      </c>
      <c r="G48" s="60">
        <f t="shared" si="0"/>
        <v>130000</v>
      </c>
      <c r="H48" s="60">
        <v>150000</v>
      </c>
      <c r="I48" s="60">
        <f t="shared" si="1"/>
        <v>150000</v>
      </c>
    </row>
    <row r="49" spans="1:9" ht="31.5">
      <c r="A49" s="25">
        <v>43</v>
      </c>
      <c r="B49" s="26">
        <v>2506.6019999999999</v>
      </c>
      <c r="C49" s="27" t="s">
        <v>64</v>
      </c>
      <c r="D49" s="23">
        <v>1</v>
      </c>
      <c r="E49" s="58" t="s">
        <v>12</v>
      </c>
      <c r="F49" s="59">
        <v>340000</v>
      </c>
      <c r="G49" s="60">
        <f t="shared" si="0"/>
        <v>340000</v>
      </c>
      <c r="H49" s="60">
        <v>280000</v>
      </c>
      <c r="I49" s="60">
        <f t="shared" si="1"/>
        <v>280000</v>
      </c>
    </row>
    <row r="50" spans="1:9" ht="31.5">
      <c r="A50" s="25">
        <v>44</v>
      </c>
      <c r="B50" s="26">
        <v>2506.6019999999999</v>
      </c>
      <c r="C50" s="27" t="s">
        <v>65</v>
      </c>
      <c r="D50" s="23">
        <v>1</v>
      </c>
      <c r="E50" s="58" t="s">
        <v>12</v>
      </c>
      <c r="F50" s="59">
        <v>340000</v>
      </c>
      <c r="G50" s="60">
        <f t="shared" si="0"/>
        <v>340000</v>
      </c>
      <c r="H50" s="60">
        <v>300000</v>
      </c>
      <c r="I50" s="60">
        <f t="shared" si="1"/>
        <v>300000</v>
      </c>
    </row>
    <row r="51" spans="1:9">
      <c r="A51" s="25">
        <v>45</v>
      </c>
      <c r="B51" s="26">
        <v>2563.6010000000001</v>
      </c>
      <c r="C51" s="22" t="s">
        <v>66</v>
      </c>
      <c r="D51" s="23">
        <v>1</v>
      </c>
      <c r="E51" s="58" t="s">
        <v>11</v>
      </c>
      <c r="F51" s="59">
        <v>10000</v>
      </c>
      <c r="G51" s="60">
        <f>D51*F51</f>
        <v>10000</v>
      </c>
      <c r="H51" s="60">
        <v>100</v>
      </c>
      <c r="I51" s="60">
        <f t="shared" si="1"/>
        <v>100</v>
      </c>
    </row>
    <row r="52" spans="1:9">
      <c r="A52" s="25">
        <v>46</v>
      </c>
      <c r="B52" s="26">
        <v>2563.6010000000001</v>
      </c>
      <c r="C52" s="22" t="s">
        <v>24</v>
      </c>
      <c r="D52" s="23">
        <v>1</v>
      </c>
      <c r="E52" s="58" t="s">
        <v>11</v>
      </c>
      <c r="F52" s="59">
        <v>150000</v>
      </c>
      <c r="G52" s="60">
        <f t="shared" si="0"/>
        <v>150000</v>
      </c>
      <c r="H52" s="60">
        <v>150000</v>
      </c>
      <c r="I52" s="60">
        <f t="shared" si="1"/>
        <v>150000</v>
      </c>
    </row>
    <row r="53" spans="1:9">
      <c r="A53" s="25">
        <v>47</v>
      </c>
      <c r="B53" s="26">
        <v>2563.6010000000001</v>
      </c>
      <c r="C53" s="22" t="s">
        <v>25</v>
      </c>
      <c r="D53" s="23">
        <v>1</v>
      </c>
      <c r="E53" s="58" t="s">
        <v>11</v>
      </c>
      <c r="F53" s="59">
        <v>1000</v>
      </c>
      <c r="G53" s="60">
        <f t="shared" si="0"/>
        <v>1000</v>
      </c>
      <c r="H53" s="60">
        <v>1100</v>
      </c>
      <c r="I53" s="60">
        <f t="shared" si="1"/>
        <v>1100</v>
      </c>
    </row>
    <row r="54" spans="1:9">
      <c r="A54" s="25">
        <v>48</v>
      </c>
      <c r="B54" s="21">
        <v>2573.5100000000002</v>
      </c>
      <c r="C54" s="22" t="s">
        <v>67</v>
      </c>
      <c r="D54" s="23">
        <v>30</v>
      </c>
      <c r="E54" s="58" t="s">
        <v>14</v>
      </c>
      <c r="F54" s="59">
        <v>453.7</v>
      </c>
      <c r="G54" s="60">
        <f t="shared" si="0"/>
        <v>13611</v>
      </c>
      <c r="H54" s="60">
        <v>550</v>
      </c>
      <c r="I54" s="60">
        <f t="shared" si="1"/>
        <v>16500</v>
      </c>
    </row>
    <row r="55" spans="1:9" ht="16.5" thickBot="1">
      <c r="A55" s="25">
        <v>49</v>
      </c>
      <c r="B55" s="21">
        <v>2573.6010000000001</v>
      </c>
      <c r="C55" s="22" t="s">
        <v>68</v>
      </c>
      <c r="D55" s="23">
        <v>1</v>
      </c>
      <c r="E55" s="58" t="s">
        <v>11</v>
      </c>
      <c r="F55" s="59">
        <v>10000</v>
      </c>
      <c r="G55" s="60">
        <f>D55*F55</f>
        <v>10000</v>
      </c>
      <c r="H55" s="60">
        <v>10000</v>
      </c>
      <c r="I55" s="60">
        <f t="shared" si="1"/>
        <v>10000</v>
      </c>
    </row>
    <row r="56" spans="1:9" s="28" customFormat="1" ht="45" customHeight="1" thickBot="1">
      <c r="A56" s="33">
        <v>50</v>
      </c>
      <c r="B56" s="38" t="s">
        <v>74</v>
      </c>
      <c r="C56" s="39"/>
      <c r="D56" s="40"/>
      <c r="E56" s="45" t="s">
        <v>16</v>
      </c>
      <c r="F56" s="62">
        <f>SUM(G7:G55)</f>
        <v>2714480.93</v>
      </c>
      <c r="G56" s="63"/>
      <c r="H56" s="62">
        <f>SUM(I7:I55)</f>
        <v>2366000</v>
      </c>
      <c r="I56" s="63"/>
    </row>
    <row r="57" spans="1:9">
      <c r="A57" s="28"/>
      <c r="B57" s="28"/>
      <c r="C57" s="28"/>
      <c r="D57" s="29"/>
      <c r="E57" s="28"/>
      <c r="F57" s="43"/>
      <c r="G57" s="28"/>
    </row>
  </sheetData>
  <mergeCells count="8">
    <mergeCell ref="H4:I4"/>
    <mergeCell ref="F56:G56"/>
    <mergeCell ref="H56:I56"/>
    <mergeCell ref="A2:I3"/>
    <mergeCell ref="A1:I1"/>
    <mergeCell ref="A4:E4"/>
    <mergeCell ref="B56:D56"/>
    <mergeCell ref="F4:G4"/>
  </mergeCells>
  <pageMargins left="0.25" right="0.25" top="0.75" bottom="0.75" header="0.3" footer="0.3"/>
  <pageSetup scale="69" fitToHeight="0" orientation="portrait" r:id="rId1"/>
  <rowBreaks count="1" manualBreakCount="1">
    <brk id="3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F11F19-C084-49F5-AF68-9D8DE0C36A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932B71-0888-4414-86B8-5549311F2CFE}"/>
</file>

<file path=customXml/itemProps3.xml><?xml version="1.0" encoding="utf-8"?>
<ds:datastoreItem xmlns:ds="http://schemas.openxmlformats.org/officeDocument/2006/customXml" ds:itemID="{1CBDEF8A-266A-4C53-96FE-A86ADDB68D5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2024-07-31T15:14:02Z</cp:lastPrinted>
  <dcterms:created xsi:type="dcterms:W3CDTF">2014-02-11T15:49:22Z</dcterms:created>
  <dcterms:modified xsi:type="dcterms:W3CDTF">2024-09-25T19:53:23Z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ContentTypeId">
    <vt:lpwstr>0x010100E7ADAC655166BF46BDE64D2955422826</vt:lpwstr>
  </property>
</Properties>
</file>