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4/EVENT 2024/EVENT 1456-21-RFB-PW-GRAND AVE RECONSTRUCTION PHASEA 1- CHRIS E/"/>
    </mc:Choice>
  </mc:AlternateContent>
  <xr:revisionPtr revIDLastSave="72" documentId="8_{1333C321-DBA8-4B94-B723-C72E56032432}" xr6:coauthVersionLast="47" xr6:coauthVersionMax="47" xr10:uidLastSave="{F09D8F99-FAE8-4A59-ADFA-3A6ABC653193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</sheets>
  <definedNames>
    <definedName name="_xlnm.Print_Area" localSheetId="0">Sheet1!$A$1:$G$133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33" i="1" l="1"/>
  <c r="N133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6" i="1"/>
  <c r="L133" i="1" l="1"/>
  <c r="J133" i="1" l="1"/>
  <c r="H133" i="1" l="1"/>
  <c r="G6" i="1" l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37" i="1" l="1"/>
  <c r="G28" i="1" l="1"/>
  <c r="G14" i="1" l="1"/>
  <c r="G7" i="1" l="1"/>
  <c r="G13" i="1"/>
  <c r="G8" i="1" l="1"/>
  <c r="G9" i="1"/>
  <c r="G10" i="1"/>
  <c r="G11" i="1"/>
  <c r="G12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9" i="1"/>
  <c r="G30" i="1"/>
  <c r="G31" i="1"/>
  <c r="G32" i="1"/>
  <c r="G33" i="1"/>
  <c r="G34" i="1"/>
  <c r="G35" i="1"/>
  <c r="G36" i="1"/>
  <c r="G38" i="1"/>
  <c r="G39" i="1"/>
  <c r="G40" i="1"/>
  <c r="G41" i="1"/>
  <c r="G42" i="1"/>
  <c r="G43" i="1"/>
  <c r="G44" i="1"/>
  <c r="G45" i="1"/>
  <c r="F133" i="1" l="1"/>
</calcChain>
</file>

<file path=xl/sharedStrings.xml><?xml version="1.0" encoding="utf-8"?>
<sst xmlns="http://schemas.openxmlformats.org/spreadsheetml/2006/main" count="286" uniqueCount="157">
  <si>
    <t>LINE</t>
  </si>
  <si>
    <t>SPEC. NO.</t>
  </si>
  <si>
    <t xml:space="preserve">  ITEM</t>
  </si>
  <si>
    <t>APPROX.</t>
  </si>
  <si>
    <t>UNIT</t>
  </si>
  <si>
    <t>UNIT PRICE</t>
  </si>
  <si>
    <t>AMOUNT</t>
  </si>
  <si>
    <t>NO.</t>
  </si>
  <si>
    <t>BID NO.</t>
  </si>
  <si>
    <t>QUANT.</t>
  </si>
  <si>
    <t>REMOVE CONCRETE CURB OR CURB &amp; GUTTER</t>
  </si>
  <si>
    <t>REMOVE CONCRETE WALK</t>
  </si>
  <si>
    <t xml:space="preserve"> </t>
  </si>
  <si>
    <t>6" CONCRETE WALK</t>
  </si>
  <si>
    <t>STORM DRAIN INLET PROTECTION</t>
  </si>
  <si>
    <t>TRAFFIC CONTROL</t>
  </si>
  <si>
    <t>BITUMINOUS MATERIAL FOR TACK COAT</t>
  </si>
  <si>
    <t>GRUBBING</t>
  </si>
  <si>
    <t>ADJUST VALVE BOX</t>
  </si>
  <si>
    <t>EACH</t>
  </si>
  <si>
    <t>TON</t>
  </si>
  <si>
    <t>HOUR</t>
  </si>
  <si>
    <t>GALLON</t>
  </si>
  <si>
    <t>MOBILIZATION</t>
  </si>
  <si>
    <t>ADJUST FRAME AND RING CASTING</t>
  </si>
  <si>
    <t>DRILL AND GROUT REINFORCEMENT BAR (EPOXY COATED)</t>
  </si>
  <si>
    <t>CASTING ASSEMBLY</t>
  </si>
  <si>
    <t>SUM TOTAL</t>
  </si>
  <si>
    <t>TREE ROOT REMOVAL</t>
  </si>
  <si>
    <t>COMMON TOPSOIL BORROW (L.V.)</t>
  </si>
  <si>
    <t>PAVEMENT MARKING REMOVAL</t>
  </si>
  <si>
    <t>CONCRETE CURB DESIGN V, 0" TO 8" HEIGHT</t>
  </si>
  <si>
    <t>TREE PROTECTION</t>
  </si>
  <si>
    <t>SEDIMENT CONTROL LOGS</t>
  </si>
  <si>
    <t>SALVAGE SIGN PANEL TYPE C</t>
  </si>
  <si>
    <t>INSTALL SIGN PANEL TYPE C</t>
  </si>
  <si>
    <t>SIGN PANEL TYPE C</t>
  </si>
  <si>
    <t>GRAND AVENUE PAVING PROJECT</t>
  </si>
  <si>
    <t>FIELD OFFICE TYPE D</t>
  </si>
  <si>
    <t>REMOVE CATCH BASIN OR MANHOLE</t>
  </si>
  <si>
    <t>REMOVE SIGN PANEL TYPE C</t>
  </si>
  <si>
    <t>REMOVE SIGN TYPE C</t>
  </si>
  <si>
    <t>SALVAGE SIGN TYPE C</t>
  </si>
  <si>
    <t>SALVAGE BENCH</t>
  </si>
  <si>
    <t>REMOVE TREE GRATE</t>
  </si>
  <si>
    <t>REMOVE LIGHT POLE FOUNDATION</t>
  </si>
  <si>
    <t>REMOVE SIGNAL SYSTEM A</t>
  </si>
  <si>
    <t>REMOVE BIKE RACK</t>
  </si>
  <si>
    <t>REMOVE PIPE SEWER</t>
  </si>
  <si>
    <t>SAWING CONCRETE PAVEMENT (FULL DEPTH)</t>
  </si>
  <si>
    <t>REMOVE STREET CAR TRACKS</t>
  </si>
  <si>
    <t>REMOVE IRRIGATION SYSTEM</t>
  </si>
  <si>
    <t>REMOVE CONCRETE DRIVEWAY PAVEMENT</t>
  </si>
  <si>
    <t>REMOVE PAVEMENT</t>
  </si>
  <si>
    <t>REMOVE BRICK PAVERS</t>
  </si>
  <si>
    <t>REMOVE HYDRANT</t>
  </si>
  <si>
    <t>ABANDON WATER MAIN</t>
  </si>
  <si>
    <t>REMOVE WATER MAIN (ANY SIZE)</t>
  </si>
  <si>
    <t>SUBGRADE EXCAVATION</t>
  </si>
  <si>
    <t>UNCLASSIFIED EXCAVATION (EXCAVATION AND HAUL)</t>
  </si>
  <si>
    <t xml:space="preserve">GRANULAR BORROW </t>
  </si>
  <si>
    <t>GEOTEXTILE FABRIC TYPE VII</t>
  </si>
  <si>
    <t>AGGREGATE SURFACING, CLASS 5</t>
  </si>
  <si>
    <t>STREET SWEEPING (WITH PICKUP BROOM)</t>
  </si>
  <si>
    <t>TYPE SPWEA340F WEARING COURSE MIXTURE, 3" THICK</t>
  </si>
  <si>
    <t>TYPE SPWEA340F WEARING COURSE MIXTURE</t>
  </si>
  <si>
    <t>TYPE SPNWB330B NON-WEARING COURSE MIXTURE</t>
  </si>
  <si>
    <t xml:space="preserve">GRANULAR BACKFILL </t>
  </si>
  <si>
    <t>GRANULAR PIPE BEDDING</t>
  </si>
  <si>
    <t>8" DUCTILE IRON PIPE SEWER, CLASS 52</t>
  </si>
  <si>
    <t>12" C-900 PIPE SEWER</t>
  </si>
  <si>
    <t>15" R.C. PIPE SEWER, DESIGN 3006, CLASS V</t>
  </si>
  <si>
    <t>18" R.C. PIPE SEWER, DESIGN 3006, CLASS V</t>
  </si>
  <si>
    <t>24" R.C. PIPE SEWER, DESIGN 3006, CLASS V</t>
  </si>
  <si>
    <t>48" R.C. PIPE SEWER, DESIGN 3006, CLASS V</t>
  </si>
  <si>
    <t>CONNECT TO EXISTING STRUCTURE</t>
  </si>
  <si>
    <t>SANITARY SEWER SERVICE REPAIR EXCAVATION</t>
  </si>
  <si>
    <t>TELEVISE REPAIRED SEWER SERVICES</t>
  </si>
  <si>
    <t>SANITARY SEWER SERVICE REPAIR</t>
  </si>
  <si>
    <t>CLEAN AND TELEVISE SANITARY SEWER</t>
  </si>
  <si>
    <t>CLEAN AND TELEVISE STORM SEWER</t>
  </si>
  <si>
    <t>CURB BOX</t>
  </si>
  <si>
    <t>ADJUST CURB BOX (SERVICE STOP BOX)</t>
  </si>
  <si>
    <t>REPAIR VALVE BOX</t>
  </si>
  <si>
    <t>VALVE BOX (REPLACE VALVE BOX)</t>
  </si>
  <si>
    <t>WATER UTILITY HOLE</t>
  </si>
  <si>
    <t>EXCAVATION FOR UTILITY OFFSET</t>
  </si>
  <si>
    <t>HYDRANT INSTALLATION</t>
  </si>
  <si>
    <t>6" GATE VALVE AND BOX INTSTALLTION</t>
  </si>
  <si>
    <t>8" GATE VALVE AND BOX INSTALLATION</t>
  </si>
  <si>
    <t>1" CURB STOP VALVE AND BOX</t>
  </si>
  <si>
    <t>1.5" CURB STOP VALVE AND BOX</t>
  </si>
  <si>
    <t>2" CURB STOP VALVE AND BOX (WASTING)</t>
  </si>
  <si>
    <t>1" CORPORATION STOP</t>
  </si>
  <si>
    <t>1.5" CORPORATION STOP</t>
  </si>
  <si>
    <t>2" CORPORATION STOP</t>
  </si>
  <si>
    <t>1" TEMPORARY AIR VENT</t>
  </si>
  <si>
    <t>SACRIFICIAL ANODE</t>
  </si>
  <si>
    <t>6" DI WATER MAIN REPLACEMENT, CL 53</t>
  </si>
  <si>
    <t>8" DI WATER MAIN REPLACEMENT, CL 52</t>
  </si>
  <si>
    <t>8" HDPE (SDR 11) WATERMAIN - DIRECTIONALLY DRILLED</t>
  </si>
  <si>
    <t>1" TYPE K COPPER (CP WATER SERVICE REPLACEMENT)</t>
  </si>
  <si>
    <t>1.5" TYPE K COPPER (CP WATER SERVICE REPLACEMENT)</t>
  </si>
  <si>
    <t>2" TYPE K COPPER (CP WATER SERVICE REPLACEMENT)</t>
  </si>
  <si>
    <t>TRENCH EXCAVATION</t>
  </si>
  <si>
    <t>2" INSULATION</t>
  </si>
  <si>
    <t>DUCTILE AND GREY IRON FITTINGS</t>
  </si>
  <si>
    <t xml:space="preserve">CONSTRUCT MANHOLE, DESIGN TYPE II </t>
  </si>
  <si>
    <t>CONSTRUCT MANHOLE, DESIGN TYPE IV</t>
  </si>
  <si>
    <t>CONSTRUCT MANHOLE, SPECIAL</t>
  </si>
  <si>
    <t>RECONSTRUCT BRICK MANHOLE - 6 FOOT DEPTH</t>
  </si>
  <si>
    <t>CONSTRUCT CATCH BASIN, DESIGN TYPE 7B</t>
  </si>
  <si>
    <t>CASTING ASSEMBLY SPECIAL</t>
  </si>
  <si>
    <t>CONCRETE CURB &amp; GUTTER</t>
  </si>
  <si>
    <t>6" CONCRETE DRIVEWAY PAVEMENT</t>
  </si>
  <si>
    <t>8" CONCRETE DRIVEWAY PAVEMENT</t>
  </si>
  <si>
    <t>CONCRETE MEDIAN NOSE</t>
  </si>
  <si>
    <t>HAND FORM CONCRETE CURB</t>
  </si>
  <si>
    <t>8" CONCRETE TABLED CROSSWALK</t>
  </si>
  <si>
    <t>TRUNCATED DOME</t>
  </si>
  <si>
    <t>CONSTRUCT SURVEY MONUMENT</t>
  </si>
  <si>
    <t>INSTALL BENCH</t>
  </si>
  <si>
    <t>BIKE RACK</t>
  </si>
  <si>
    <t>ALTERNATE PEDESTRIAN ROUTE</t>
  </si>
  <si>
    <t>OBJECT MARKER TYPE X3-5</t>
  </si>
  <si>
    <t>INSTALL SIGN TYPE C</t>
  </si>
  <si>
    <t>SIGN PANEL TYPE SPECIAL</t>
  </si>
  <si>
    <t>INSTALL SIGN COLLAR</t>
  </si>
  <si>
    <t>TREE GRATE &amp; FRAME</t>
  </si>
  <si>
    <t>STOCKHOLM SOIL 1.5-3"</t>
  </si>
  <si>
    <t>SODDING, TYPE LAWN</t>
  </si>
  <si>
    <t>HYDRAULIC SOIL STABILIZER, TYPE 5</t>
  </si>
  <si>
    <t>4" SOLID LINE - PREFORM TAPE - INLAY</t>
  </si>
  <si>
    <t>4" BROKEN LINE - PREFORM TAPE - INLAY</t>
  </si>
  <si>
    <t>4" DOUBLE SOLID LINE - PREFORM TAPE - INLAY</t>
  </si>
  <si>
    <t>PAVEMENT MESSAGE - PREFORM TAPE - GROUND IN</t>
  </si>
  <si>
    <t>CROSSWALK MARKING - PREFORM TAPE - GROUND IN</t>
  </si>
  <si>
    <t>POUND</t>
  </si>
  <si>
    <t>CONSTRUCT STORMWATER FILTRATION DEVICE 8' X 12'</t>
  </si>
  <si>
    <t>CONSTRUCT STORMWATER FILTRATION DEVICE 8' X 16'</t>
  </si>
  <si>
    <t>8" DRAINTILE PIPE (MODULAR WETLAND)</t>
  </si>
  <si>
    <t>4" DI WATER MAIN REPLACEMENT, CL 53</t>
  </si>
  <si>
    <t>COMMON EXCAVATION       (P)</t>
  </si>
  <si>
    <t>AGGREGATE BASE PLACED (C.V.), CLASS 5            (P)</t>
  </si>
  <si>
    <t>LS</t>
  </si>
  <si>
    <t>LF</t>
  </si>
  <si>
    <t>SF</t>
  </si>
  <si>
    <t>SY</t>
  </si>
  <si>
    <t>CY</t>
  </si>
  <si>
    <t>BID FORM SUMMARY EVENT 1456</t>
  </si>
  <si>
    <t>Forest Lake Contracting</t>
  </si>
  <si>
    <t xml:space="preserve">TOTAL BASED BID PRICE
</t>
  </si>
  <si>
    <t>Bituminous Roadway</t>
  </si>
  <si>
    <t>Eureka Construction</t>
  </si>
  <si>
    <t>Meyer Contracting</t>
  </si>
  <si>
    <t>S.M. Hentges</t>
  </si>
  <si>
    <t>Thomas&amp;Sons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</si>
</sst>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###0.000"/>
  </numFmts>
  <fonts count="34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2"/>
      <name val="Geneva"/>
    </font>
    <font>
      <sz val="10"/>
      <name val="Geneva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4"/>
      <name val="Times New Roman"/>
      <family val="1"/>
    </font>
    <font>
      <b/>
      <sz val="20"/>
      <name val="Times New Roman"/>
      <family val="1"/>
    </font>
    <font>
      <b/>
      <sz val="22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0B0F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3">
    <xf numFmtId="0" fontId="0" fillId="0" borderId="0"/>
    <xf numFmtId="0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9" applyNumberFormat="0" applyFill="0" applyAlignment="0" applyProtection="0"/>
    <xf numFmtId="0" fontId="9" fillId="0" borderId="10" applyNumberFormat="0" applyFill="0" applyAlignment="0" applyProtection="0"/>
    <xf numFmtId="0" fontId="10" fillId="0" borderId="11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12" applyNumberFormat="0" applyAlignment="0" applyProtection="0"/>
    <xf numFmtId="0" fontId="15" fillId="6" borderId="13" applyNumberFormat="0" applyAlignment="0" applyProtection="0"/>
    <xf numFmtId="0" fontId="16" fillId="6" borderId="12" applyNumberFormat="0" applyAlignment="0" applyProtection="0"/>
    <xf numFmtId="0" fontId="17" fillId="0" borderId="14" applyNumberFormat="0" applyFill="0" applyAlignment="0" applyProtection="0"/>
    <xf numFmtId="0" fontId="18" fillId="7" borderId="15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7" applyNumberFormat="0" applyFill="0" applyAlignment="0" applyProtection="0"/>
    <xf numFmtId="0" fontId="22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4" fillId="0" borderId="0"/>
    <xf numFmtId="0" fontId="3" fillId="8" borderId="16" applyNumberFormat="0" applyFont="0" applyAlignment="0" applyProtection="0"/>
    <xf numFmtId="0" fontId="24" fillId="0" borderId="0"/>
    <xf numFmtId="0" fontId="25" fillId="0" borderId="0"/>
    <xf numFmtId="4" fontId="26" fillId="0" borderId="0" applyFont="0" applyFill="0" applyBorder="0" applyAlignment="0" applyProtection="0"/>
    <xf numFmtId="8" fontId="26" fillId="0" borderId="0" applyFont="0" applyFill="0" applyBorder="0" applyAlignment="0" applyProtection="0"/>
    <xf numFmtId="0" fontId="4" fillId="0" borderId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 applyAlignment="1">
      <alignment wrapText="1"/>
    </xf>
    <xf numFmtId="0" fontId="27" fillId="33" borderId="5" xfId="0" applyFont="1" applyFill="1" applyBorder="1" applyAlignment="1">
      <alignment horizontal="center" wrapText="1"/>
    </xf>
    <xf numFmtId="0" fontId="27" fillId="33" borderId="21" xfId="0" applyFont="1" applyFill="1" applyBorder="1" applyAlignment="1">
      <alignment horizontal="center" wrapText="1"/>
    </xf>
    <xf numFmtId="0" fontId="28" fillId="0" borderId="1" xfId="0" applyFont="1" applyBorder="1" applyAlignment="1">
      <alignment wrapText="1"/>
    </xf>
    <xf numFmtId="0" fontId="27" fillId="33" borderId="4" xfId="0" applyFont="1" applyFill="1" applyBorder="1" applyAlignment="1">
      <alignment horizontal="center" wrapText="1"/>
    </xf>
    <xf numFmtId="3" fontId="27" fillId="33" borderId="5" xfId="0" applyNumberFormat="1" applyFont="1" applyFill="1" applyBorder="1" applyAlignment="1">
      <alignment horizontal="center" wrapText="1"/>
    </xf>
    <xf numFmtId="0" fontId="27" fillId="33" borderId="6" xfId="0" applyFont="1" applyFill="1" applyBorder="1" applyAlignment="1">
      <alignment horizontal="center" wrapText="1"/>
    </xf>
    <xf numFmtId="0" fontId="27" fillId="33" borderId="20" xfId="0" applyFont="1" applyFill="1" applyBorder="1" applyAlignment="1">
      <alignment horizontal="center" wrapText="1"/>
    </xf>
    <xf numFmtId="3" fontId="27" fillId="33" borderId="21" xfId="0" applyNumberFormat="1" applyFont="1" applyFill="1" applyBorder="1" applyAlignment="1">
      <alignment horizontal="center" wrapText="1"/>
    </xf>
    <xf numFmtId="0" fontId="27" fillId="33" borderId="22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7" fillId="0" borderId="23" xfId="0" applyFont="1" applyBorder="1" applyAlignment="1">
      <alignment horizontal="center" wrapText="1"/>
    </xf>
    <xf numFmtId="165" fontId="28" fillId="0" borderId="24" xfId="0" applyNumberFormat="1" applyFont="1" applyBorder="1" applyAlignment="1">
      <alignment horizontal="center" wrapText="1"/>
    </xf>
    <xf numFmtId="0" fontId="28" fillId="0" borderId="24" xfId="0" applyFont="1" applyBorder="1" applyAlignment="1">
      <alignment wrapText="1"/>
    </xf>
    <xf numFmtId="3" fontId="27" fillId="0" borderId="24" xfId="0" applyNumberFormat="1" applyFont="1" applyBorder="1" applyAlignment="1">
      <alignment wrapText="1"/>
    </xf>
    <xf numFmtId="0" fontId="28" fillId="0" borderId="24" xfId="0" applyFont="1" applyBorder="1" applyAlignment="1">
      <alignment horizontal="center" wrapText="1"/>
    </xf>
    <xf numFmtId="164" fontId="27" fillId="0" borderId="24" xfId="0" applyNumberFormat="1" applyFont="1" applyBorder="1" applyAlignment="1">
      <alignment wrapText="1"/>
    </xf>
    <xf numFmtId="44" fontId="28" fillId="0" borderId="25" xfId="0" applyNumberFormat="1" applyFont="1" applyBorder="1" applyAlignment="1">
      <alignment wrapText="1"/>
    </xf>
    <xf numFmtId="0" fontId="27" fillId="0" borderId="29" xfId="0" applyFont="1" applyBorder="1" applyAlignment="1">
      <alignment horizontal="center" wrapText="1"/>
    </xf>
    <xf numFmtId="165" fontId="28" fillId="0" borderId="8" xfId="0" applyNumberFormat="1" applyFont="1" applyBorder="1" applyAlignment="1">
      <alignment horizontal="center" wrapText="1"/>
    </xf>
    <xf numFmtId="0" fontId="28" fillId="0" borderId="8" xfId="0" applyFont="1" applyBorder="1" applyAlignment="1">
      <alignment wrapText="1"/>
    </xf>
    <xf numFmtId="3" fontId="27" fillId="0" borderId="8" xfId="0" applyNumberFormat="1" applyFont="1" applyBorder="1" applyAlignment="1">
      <alignment wrapText="1"/>
    </xf>
    <xf numFmtId="0" fontId="28" fillId="0" borderId="8" xfId="0" applyFont="1" applyBorder="1" applyAlignment="1">
      <alignment horizontal="center" wrapText="1"/>
    </xf>
    <xf numFmtId="164" fontId="27" fillId="0" borderId="8" xfId="0" applyNumberFormat="1" applyFont="1" applyBorder="1" applyAlignment="1">
      <alignment wrapText="1"/>
    </xf>
    <xf numFmtId="44" fontId="28" fillId="0" borderId="30" xfId="0" applyNumberFormat="1" applyFont="1" applyBorder="1" applyAlignment="1">
      <alignment wrapText="1"/>
    </xf>
    <xf numFmtId="0" fontId="28" fillId="0" borderId="7" xfId="0" applyFont="1" applyBorder="1" applyAlignment="1">
      <alignment horizontal="center" wrapText="1"/>
    </xf>
    <xf numFmtId="165" fontId="28" fillId="0" borderId="1" xfId="0" applyNumberFormat="1" applyFont="1" applyBorder="1" applyAlignment="1">
      <alignment horizontal="center" wrapText="1"/>
    </xf>
    <xf numFmtId="3" fontId="27" fillId="0" borderId="1" xfId="0" applyNumberFormat="1" applyFont="1" applyBorder="1" applyAlignment="1">
      <alignment wrapText="1"/>
    </xf>
    <xf numFmtId="0" fontId="28" fillId="0" borderId="1" xfId="0" applyFont="1" applyBorder="1" applyAlignment="1">
      <alignment horizontal="center" wrapText="1"/>
    </xf>
    <xf numFmtId="164" fontId="27" fillId="0" borderId="1" xfId="0" applyNumberFormat="1" applyFont="1" applyBorder="1" applyAlignment="1">
      <alignment wrapText="1"/>
    </xf>
    <xf numFmtId="44" fontId="28" fillId="0" borderId="2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0" fontId="27" fillId="0" borderId="7" xfId="0" applyFont="1" applyBorder="1" applyAlignment="1">
      <alignment horizontal="center" wrapText="1"/>
    </xf>
    <xf numFmtId="44" fontId="27" fillId="0" borderId="2" xfId="0" applyNumberFormat="1" applyFont="1" applyBorder="1" applyAlignment="1">
      <alignment wrapText="1"/>
    </xf>
    <xf numFmtId="165" fontId="28" fillId="33" borderId="1" xfId="0" applyNumberFormat="1" applyFont="1" applyFill="1" applyBorder="1" applyAlignment="1">
      <alignment horizontal="center" wrapText="1"/>
    </xf>
    <xf numFmtId="0" fontId="28" fillId="33" borderId="1" xfId="0" applyFont="1" applyFill="1" applyBorder="1" applyAlignment="1">
      <alignment wrapText="1"/>
    </xf>
    <xf numFmtId="0" fontId="28" fillId="34" borderId="1" xfId="0" applyFont="1" applyFill="1" applyBorder="1" applyAlignment="1">
      <alignment horizontal="center" wrapText="1"/>
    </xf>
    <xf numFmtId="0" fontId="30" fillId="35" borderId="0" xfId="0" applyFont="1" applyFill="1" applyAlignment="1">
      <alignment wrapText="1"/>
    </xf>
    <xf numFmtId="0" fontId="0" fillId="0" borderId="0" xfId="0" applyAlignment="1">
      <alignment wrapText="1"/>
    </xf>
    <xf numFmtId="3" fontId="0" fillId="0" borderId="0" xfId="0" applyNumberFormat="1" applyAlignment="1">
      <alignment wrapText="1"/>
    </xf>
    <xf numFmtId="3" fontId="1" fillId="0" borderId="0" xfId="0" applyNumberFormat="1" applyFont="1" applyAlignment="1">
      <alignment wrapText="1"/>
    </xf>
    <xf numFmtId="0" fontId="28" fillId="33" borderId="18" xfId="0" applyFont="1" applyFill="1" applyBorder="1" applyAlignment="1">
      <alignment horizontal="center" wrapText="1"/>
    </xf>
    <xf numFmtId="0" fontId="28" fillId="33" borderId="0" xfId="0" applyFont="1" applyFill="1" applyAlignment="1">
      <alignment horizontal="center" wrapText="1"/>
    </xf>
    <xf numFmtId="0" fontId="29" fillId="35" borderId="26" xfId="0" applyFont="1" applyFill="1" applyBorder="1" applyAlignment="1">
      <alignment horizontal="center" wrapText="1"/>
    </xf>
    <xf numFmtId="0" fontId="29" fillId="35" borderId="28" xfId="0" applyFont="1" applyFill="1" applyBorder="1" applyAlignment="1">
      <alignment horizontal="center" wrapText="1"/>
    </xf>
    <xf numFmtId="0" fontId="29" fillId="35" borderId="27" xfId="0" applyFont="1" applyFill="1" applyBorder="1" applyAlignment="1">
      <alignment horizontal="center" wrapText="1"/>
    </xf>
    <xf numFmtId="0" fontId="32" fillId="33" borderId="18" xfId="0" applyFont="1" applyFill="1" applyBorder="1" applyAlignment="1">
      <alignment horizontal="center" wrapText="1"/>
    </xf>
    <xf numFmtId="0" fontId="32" fillId="33" borderId="0" xfId="0" applyFont="1" applyFill="1" applyBorder="1" applyAlignment="1">
      <alignment horizontal="center" wrapText="1"/>
    </xf>
    <xf numFmtId="0" fontId="33" fillId="33" borderId="18" xfId="0" applyFont="1" applyFill="1" applyBorder="1" applyAlignment="1">
      <alignment horizontal="center" wrapText="1"/>
    </xf>
    <xf numFmtId="0" fontId="33" fillId="33" borderId="0" xfId="0" applyFont="1" applyFill="1" applyBorder="1" applyAlignment="1">
      <alignment horizontal="center" wrapText="1"/>
    </xf>
    <xf numFmtId="0" fontId="31" fillId="33" borderId="3" xfId="0" applyFont="1" applyFill="1" applyBorder="1" applyAlignment="1">
      <alignment horizontal="center" wrapText="1"/>
    </xf>
    <xf numFmtId="0" fontId="31" fillId="33" borderId="19" xfId="0" applyFont="1" applyFill="1" applyBorder="1" applyAlignment="1">
      <alignment horizontal="center" wrapText="1"/>
    </xf>
    <xf numFmtId="0" fontId="29" fillId="35" borderId="26" xfId="0" applyFont="1" applyFill="1" applyBorder="1" applyAlignment="1">
      <alignment wrapText="1"/>
    </xf>
    <xf numFmtId="44" fontId="30" fillId="35" borderId="27" xfId="0" applyNumberFormat="1" applyFont="1" applyFill="1" applyBorder="1" applyAlignment="1">
      <alignment horizontal="center" wrapText="1"/>
    </xf>
    <xf numFmtId="44" fontId="30" fillId="35" borderId="28" xfId="0" applyNumberFormat="1" applyFont="1" applyFill="1" applyBorder="1" applyAlignment="1">
      <alignment horizontal="center" wrapText="1"/>
    </xf>
    <xf numFmtId="44" fontId="28" fillId="0" borderId="31" xfId="0" applyNumberFormat="1" applyFont="1" applyBorder="1" applyAlignment="1">
      <alignment wrapText="1"/>
    </xf>
    <xf numFmtId="44" fontId="28" fillId="0" borderId="32" xfId="0" applyNumberFormat="1" applyFont="1" applyBorder="1" applyAlignment="1">
      <alignment wrapText="1"/>
    </xf>
    <xf numFmtId="44" fontId="28" fillId="0" borderId="33" xfId="0" applyNumberFormat="1" applyFont="1" applyBorder="1" applyAlignment="1">
      <alignment wrapText="1"/>
    </xf>
    <xf numFmtId="44" fontId="27" fillId="0" borderId="33" xfId="0" applyNumberFormat="1" applyFont="1" applyBorder="1" applyAlignment="1">
      <alignment wrapText="1"/>
    </xf>
    <xf numFmtId="164" fontId="27" fillId="0" borderId="34" xfId="0" applyNumberFormat="1" applyFont="1" applyBorder="1" applyAlignment="1">
      <alignment wrapText="1"/>
    </xf>
    <xf numFmtId="164" fontId="27" fillId="0" borderId="35" xfId="0" applyNumberFormat="1" applyFont="1" applyBorder="1" applyAlignment="1">
      <alignment wrapText="1"/>
    </xf>
    <xf numFmtId="164" fontId="27" fillId="0" borderId="36" xfId="0" applyNumberFormat="1" applyFont="1" applyBorder="1" applyAlignment="1">
      <alignment wrapText="1"/>
    </xf>
    <xf numFmtId="44" fontId="30" fillId="35" borderId="3" xfId="0" applyNumberFormat="1" applyFont="1" applyFill="1" applyBorder="1" applyAlignment="1">
      <alignment horizontal="center" wrapText="1"/>
    </xf>
    <xf numFmtId="44" fontId="30" fillId="35" borderId="19" xfId="0" applyNumberFormat="1" applyFont="1" applyFill="1" applyBorder="1" applyAlignment="1">
      <alignment horizontal="center" wrapText="1"/>
    </xf>
    <xf numFmtId="164" fontId="27" fillId="0" borderId="23" xfId="0" applyNumberFormat="1" applyFont="1" applyBorder="1" applyAlignment="1">
      <alignment wrapText="1"/>
    </xf>
    <xf numFmtId="164" fontId="27" fillId="0" borderId="7" xfId="0" applyNumberFormat="1" applyFont="1" applyBorder="1" applyAlignment="1">
      <alignment wrapText="1"/>
    </xf>
    <xf numFmtId="164" fontId="27" fillId="0" borderId="37" xfId="0" applyNumberFormat="1" applyFont="1" applyBorder="1" applyAlignment="1">
      <alignment wrapText="1"/>
    </xf>
    <xf numFmtId="44" fontId="28" fillId="0" borderId="38" xfId="0" applyNumberFormat="1" applyFont="1" applyBorder="1" applyAlignment="1">
      <alignment wrapText="1"/>
    </xf>
    <xf numFmtId="44" fontId="30" fillId="35" borderId="26" xfId="0" applyNumberFormat="1" applyFont="1" applyFill="1" applyBorder="1" applyAlignment="1">
      <alignment horizontal="center" wrapText="1"/>
    </xf>
  </cellXfs>
  <cellStyles count="73">
    <cellStyle name="20% - Accent1" xfId="30" builtinId="30" customBuiltin="1"/>
    <cellStyle name="20% - Accent2" xfId="34" builtinId="34" customBuiltin="1"/>
    <cellStyle name="20% - Accent3" xfId="38" builtinId="38" customBuiltin="1"/>
    <cellStyle name="20% - Accent4" xfId="42" builtinId="42" customBuiltin="1"/>
    <cellStyle name="20% - Accent5" xfId="46" builtinId="46" customBuiltin="1"/>
    <cellStyle name="20% - Accent6" xfId="50" builtinId="50" customBuiltin="1"/>
    <cellStyle name="40% - Accent1" xfId="31" builtinId="31" customBuiltin="1"/>
    <cellStyle name="40% - Accent2" xfId="35" builtinId="35" customBuiltin="1"/>
    <cellStyle name="40% - Accent3" xfId="39" builtinId="39" customBuiltin="1"/>
    <cellStyle name="40% - Accent4" xfId="43" builtinId="43" customBuiltin="1"/>
    <cellStyle name="40% - Accent5" xfId="47" builtinId="47" customBuiltin="1"/>
    <cellStyle name="40% - Accent6" xfId="51" builtinId="51" customBuiltin="1"/>
    <cellStyle name="60% - Accent1" xfId="32" builtinId="32" customBuiltin="1"/>
    <cellStyle name="60% - Accent2" xfId="36" builtinId="36" customBuiltin="1"/>
    <cellStyle name="60% - Accent3" xfId="40" builtinId="40" customBuiltin="1"/>
    <cellStyle name="60% - Accent4" xfId="44" builtinId="44" customBuiltin="1"/>
    <cellStyle name="60% - Accent5" xfId="48" builtinId="48" customBuiltin="1"/>
    <cellStyle name="60% - Accent6" xfId="52" builtinId="52" customBuiltin="1"/>
    <cellStyle name="Accent1" xfId="29" builtinId="29" customBuiltin="1"/>
    <cellStyle name="Accent2" xfId="33" builtinId="33" customBuiltin="1"/>
    <cellStyle name="Accent3" xfId="37" builtinId="37" customBuiltin="1"/>
    <cellStyle name="Accent4" xfId="41" builtinId="41" customBuiltin="1"/>
    <cellStyle name="Accent5" xfId="45" builtinId="45" customBuiltin="1"/>
    <cellStyle name="Accent6" xfId="49" builtinId="49" customBuiltin="1"/>
    <cellStyle name="Bad" xfId="19" builtinId="27" customBuiltin="1"/>
    <cellStyle name="Calculation" xfId="23" builtinId="22" customBuiltin="1"/>
    <cellStyle name="Check Cell" xfId="25" builtinId="23" customBuiltin="1"/>
    <cellStyle name="Comma 2" xfId="3" xr:uid="{00000000-0005-0000-0000-00001B000000}"/>
    <cellStyle name="Comma 2 2" xfId="4" xr:uid="{00000000-0005-0000-0000-00001C000000}"/>
    <cellStyle name="Comma 2 2 2" xfId="55" xr:uid="{00000000-0005-0000-0000-00001D000000}"/>
    <cellStyle name="Comma 2 3" xfId="61" xr:uid="{00000000-0005-0000-0000-00001E000000}"/>
    <cellStyle name="Comma 2 4" xfId="54" xr:uid="{00000000-0005-0000-0000-00001F000000}"/>
    <cellStyle name="Comma 3" xfId="5" xr:uid="{00000000-0005-0000-0000-000020000000}"/>
    <cellStyle name="Comma 3 2" xfId="56" xr:uid="{00000000-0005-0000-0000-000021000000}"/>
    <cellStyle name="Comma 4" xfId="2" xr:uid="{00000000-0005-0000-0000-000022000000}"/>
    <cellStyle name="Comma 5" xfId="68" xr:uid="{00000000-0005-0000-0000-000023000000}"/>
    <cellStyle name="Comma 6" xfId="71" xr:uid="{00000000-0005-0000-0000-000024000000}"/>
    <cellStyle name="Currency 2" xfId="7" xr:uid="{00000000-0005-0000-0000-000025000000}"/>
    <cellStyle name="Currency 2 2" xfId="8" xr:uid="{00000000-0005-0000-0000-000026000000}"/>
    <cellStyle name="Currency 2 2 2" xfId="58" xr:uid="{00000000-0005-0000-0000-000027000000}"/>
    <cellStyle name="Currency 2 3" xfId="62" xr:uid="{00000000-0005-0000-0000-000028000000}"/>
    <cellStyle name="Currency 2 4" xfId="57" xr:uid="{00000000-0005-0000-0000-000029000000}"/>
    <cellStyle name="Currency 3" xfId="9" xr:uid="{00000000-0005-0000-0000-00002A000000}"/>
    <cellStyle name="Currency 3 2" xfId="59" xr:uid="{00000000-0005-0000-0000-00002B000000}"/>
    <cellStyle name="Currency 4" xfId="6" xr:uid="{00000000-0005-0000-0000-00002C000000}"/>
    <cellStyle name="Currency 5" xfId="69" xr:uid="{00000000-0005-0000-0000-00002D000000}"/>
    <cellStyle name="Currency 6" xfId="72" xr:uid="{00000000-0005-0000-0000-00002E000000}"/>
    <cellStyle name="Explanatory Text" xfId="27" builtinId="53" customBuiltin="1"/>
    <cellStyle name="Good" xfId="18" builtinId="26" customBuiltin="1"/>
    <cellStyle name="Heading 1" xfId="14" builtinId="16" customBuiltin="1"/>
    <cellStyle name="Heading 2" xfId="15" builtinId="17" customBuiltin="1"/>
    <cellStyle name="Heading 3" xfId="16" builtinId="18" customBuiltin="1"/>
    <cellStyle name="Heading 4" xfId="17" builtinId="19" customBuiltin="1"/>
    <cellStyle name="Hyperlink 2" xfId="10" xr:uid="{00000000-0005-0000-0000-000035000000}"/>
    <cellStyle name="Input" xfId="21" builtinId="20" customBuiltin="1"/>
    <cellStyle name="Linked Cell" xfId="24" builtinId="24" customBuiltin="1"/>
    <cellStyle name="Neutral" xfId="20" builtinId="28" customBuiltin="1"/>
    <cellStyle name="Normal" xfId="0" builtinId="0"/>
    <cellStyle name="Normal 2" xfId="11" xr:uid="{00000000-0005-0000-0000-00003A000000}"/>
    <cellStyle name="Normal 2 2" xfId="63" xr:uid="{00000000-0005-0000-0000-00003B000000}"/>
    <cellStyle name="Normal 2 3" xfId="70" xr:uid="{00000000-0005-0000-0000-00003C000000}"/>
    <cellStyle name="Normal 3" xfId="12" xr:uid="{00000000-0005-0000-0000-00003D000000}"/>
    <cellStyle name="Normal 3 2" xfId="64" xr:uid="{00000000-0005-0000-0000-00003E000000}"/>
    <cellStyle name="Normal 3 3" xfId="60" xr:uid="{00000000-0005-0000-0000-00003F000000}"/>
    <cellStyle name="Normal 4" xfId="1" xr:uid="{00000000-0005-0000-0000-000040000000}"/>
    <cellStyle name="Normal 4 2" xfId="66" xr:uid="{00000000-0005-0000-0000-000041000000}"/>
    <cellStyle name="Normal 5" xfId="67" xr:uid="{00000000-0005-0000-0000-000042000000}"/>
    <cellStyle name="Normal 6" xfId="53" xr:uid="{00000000-0005-0000-0000-000043000000}"/>
    <cellStyle name="Note 2" xfId="65" xr:uid="{00000000-0005-0000-0000-000044000000}"/>
    <cellStyle name="Output" xfId="22" builtinId="21" customBuiltin="1"/>
    <cellStyle name="Title" xfId="13" builtinId="15" customBuiltin="1"/>
    <cellStyle name="Total" xfId="28" builtinId="25" customBuiltin="1"/>
    <cellStyle name="Warning Text" xfId="2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34"/>
  <sheetViews>
    <sheetView tabSelected="1" topLeftCell="A126" zoomScaleNormal="100" workbookViewId="0">
      <selection activeCell="H140" sqref="H140"/>
    </sheetView>
  </sheetViews>
  <sheetFormatPr defaultColWidth="9.140625" defaultRowHeight="15"/>
  <cols>
    <col min="1" max="1" width="6.42578125" style="1" customWidth="1"/>
    <col min="2" max="2" width="10.140625" style="1" customWidth="1"/>
    <col min="3" max="3" width="40.7109375" style="1" customWidth="1"/>
    <col min="4" max="4" width="9.7109375" style="41" customWidth="1"/>
    <col min="5" max="5" width="13.7109375" style="11" customWidth="1"/>
    <col min="6" max="6" width="13.85546875" style="1" customWidth="1"/>
    <col min="7" max="7" width="16.85546875" style="1" customWidth="1"/>
    <col min="8" max="17" width="14.5703125" style="1" customWidth="1"/>
    <col min="18" max="16384" width="9.140625" style="1"/>
  </cols>
  <sheetData>
    <row r="1" spans="1:17" ht="26.25" customHeight="1">
      <c r="A1" s="49" t="s">
        <v>37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17" ht="29.25" customHeight="1">
      <c r="A2" s="47" t="s">
        <v>149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17" ht="34.5" customHeight="1" thickBot="1">
      <c r="A3" s="42"/>
      <c r="B3" s="43"/>
      <c r="C3" s="43"/>
      <c r="D3" s="43"/>
      <c r="E3" s="43"/>
      <c r="F3" s="51" t="s">
        <v>150</v>
      </c>
      <c r="G3" s="52"/>
      <c r="H3" s="51" t="s">
        <v>152</v>
      </c>
      <c r="I3" s="52"/>
      <c r="J3" s="51" t="s">
        <v>153</v>
      </c>
      <c r="K3" s="52"/>
      <c r="L3" s="51" t="s">
        <v>154</v>
      </c>
      <c r="M3" s="52"/>
      <c r="N3" s="51" t="s">
        <v>155</v>
      </c>
      <c r="O3" s="52"/>
      <c r="P3" s="51" t="s">
        <v>156</v>
      </c>
      <c r="Q3" s="52"/>
    </row>
    <row r="4" spans="1:17" ht="17.25" customHeight="1">
      <c r="A4" s="5" t="s">
        <v>0</v>
      </c>
      <c r="B4" s="2" t="s">
        <v>1</v>
      </c>
      <c r="C4" s="2" t="s">
        <v>2</v>
      </c>
      <c r="D4" s="6" t="s">
        <v>3</v>
      </c>
      <c r="E4" s="2" t="s">
        <v>4</v>
      </c>
      <c r="F4" s="2" t="s">
        <v>5</v>
      </c>
      <c r="G4" s="7" t="s">
        <v>6</v>
      </c>
      <c r="H4" s="2" t="s">
        <v>5</v>
      </c>
      <c r="I4" s="7" t="s">
        <v>6</v>
      </c>
      <c r="J4" s="2" t="s">
        <v>5</v>
      </c>
      <c r="K4" s="7" t="s">
        <v>6</v>
      </c>
      <c r="L4" s="2" t="s">
        <v>5</v>
      </c>
      <c r="M4" s="7" t="s">
        <v>6</v>
      </c>
      <c r="N4" s="2" t="s">
        <v>5</v>
      </c>
      <c r="O4" s="7" t="s">
        <v>6</v>
      </c>
      <c r="P4" s="2" t="s">
        <v>5</v>
      </c>
      <c r="Q4" s="7" t="s">
        <v>6</v>
      </c>
    </row>
    <row r="5" spans="1:17" ht="16.5" thickBot="1">
      <c r="A5" s="8" t="s">
        <v>7</v>
      </c>
      <c r="B5" s="3" t="s">
        <v>8</v>
      </c>
      <c r="C5" s="3"/>
      <c r="D5" s="9" t="s">
        <v>9</v>
      </c>
      <c r="E5" s="3"/>
      <c r="F5" s="3" t="s">
        <v>12</v>
      </c>
      <c r="G5" s="10" t="s">
        <v>12</v>
      </c>
      <c r="H5" s="3"/>
      <c r="I5" s="10"/>
      <c r="J5" s="3"/>
      <c r="K5" s="10"/>
      <c r="L5" s="3"/>
      <c r="M5" s="10"/>
      <c r="N5" s="3"/>
      <c r="O5" s="10"/>
      <c r="P5" s="3"/>
      <c r="Q5" s="10"/>
    </row>
    <row r="6" spans="1:17" ht="15.75">
      <c r="A6" s="12">
        <v>1</v>
      </c>
      <c r="B6" s="13">
        <v>2021.501</v>
      </c>
      <c r="C6" s="14" t="s">
        <v>23</v>
      </c>
      <c r="D6" s="15">
        <v>1</v>
      </c>
      <c r="E6" s="16" t="s">
        <v>144</v>
      </c>
      <c r="F6" s="17">
        <v>278000</v>
      </c>
      <c r="G6" s="18">
        <f>D6*F6</f>
        <v>278000</v>
      </c>
      <c r="H6" s="17">
        <v>500000</v>
      </c>
      <c r="I6" s="18">
        <v>500000</v>
      </c>
      <c r="J6" s="17">
        <v>580000</v>
      </c>
      <c r="K6" s="18">
        <v>580000</v>
      </c>
      <c r="L6" s="17">
        <v>334000</v>
      </c>
      <c r="M6" s="56">
        <v>334000</v>
      </c>
      <c r="N6" s="65">
        <v>277500</v>
      </c>
      <c r="O6" s="18">
        <f>N6*D6</f>
        <v>277500</v>
      </c>
      <c r="P6" s="60">
        <v>577000</v>
      </c>
      <c r="Q6" s="18">
        <v>577000</v>
      </c>
    </row>
    <row r="7" spans="1:17" ht="15.75">
      <c r="A7" s="19">
        <v>2</v>
      </c>
      <c r="B7" s="20">
        <v>2031.502</v>
      </c>
      <c r="C7" s="21" t="s">
        <v>38</v>
      </c>
      <c r="D7" s="22">
        <v>1</v>
      </c>
      <c r="E7" s="23" t="s">
        <v>19</v>
      </c>
      <c r="F7" s="24">
        <v>18000</v>
      </c>
      <c r="G7" s="25">
        <f t="shared" ref="G7" si="0">D7*F7</f>
        <v>18000</v>
      </c>
      <c r="H7" s="24">
        <v>55000</v>
      </c>
      <c r="I7" s="25">
        <v>55000</v>
      </c>
      <c r="J7" s="24">
        <v>50000</v>
      </c>
      <c r="K7" s="25">
        <v>50000</v>
      </c>
      <c r="L7" s="24">
        <v>146000</v>
      </c>
      <c r="M7" s="57">
        <v>146000</v>
      </c>
      <c r="N7" s="66">
        <v>60000</v>
      </c>
      <c r="O7" s="31">
        <f t="shared" ref="O7:O70" si="1">N7*D7</f>
        <v>60000</v>
      </c>
      <c r="P7" s="61">
        <v>40000</v>
      </c>
      <c r="Q7" s="25">
        <v>40000</v>
      </c>
    </row>
    <row r="8" spans="1:17" s="32" customFormat="1" ht="15.75">
      <c r="A8" s="26">
        <v>3</v>
      </c>
      <c r="B8" s="27">
        <v>2101.502</v>
      </c>
      <c r="C8" s="4" t="s">
        <v>17</v>
      </c>
      <c r="D8" s="28">
        <v>40</v>
      </c>
      <c r="E8" s="29" t="s">
        <v>19</v>
      </c>
      <c r="F8" s="30">
        <v>450</v>
      </c>
      <c r="G8" s="31">
        <f t="shared" ref="G8:G45" si="2">D8*F8</f>
        <v>18000</v>
      </c>
      <c r="H8" s="30">
        <v>290</v>
      </c>
      <c r="I8" s="31">
        <v>11600</v>
      </c>
      <c r="J8" s="30">
        <v>690</v>
      </c>
      <c r="K8" s="31">
        <v>27600</v>
      </c>
      <c r="L8" s="30">
        <v>130</v>
      </c>
      <c r="M8" s="58">
        <v>5200</v>
      </c>
      <c r="N8" s="66">
        <v>394</v>
      </c>
      <c r="O8" s="31">
        <f t="shared" si="1"/>
        <v>15760</v>
      </c>
      <c r="P8" s="62">
        <v>400</v>
      </c>
      <c r="Q8" s="31">
        <v>16000</v>
      </c>
    </row>
    <row r="9" spans="1:17" ht="15.75">
      <c r="A9" s="33">
        <v>4</v>
      </c>
      <c r="B9" s="27">
        <v>2101.502</v>
      </c>
      <c r="C9" s="4" t="s">
        <v>28</v>
      </c>
      <c r="D9" s="28">
        <v>20</v>
      </c>
      <c r="E9" s="29" t="s">
        <v>19</v>
      </c>
      <c r="F9" s="30">
        <v>200</v>
      </c>
      <c r="G9" s="34">
        <f t="shared" si="2"/>
        <v>4000</v>
      </c>
      <c r="H9" s="30">
        <v>150</v>
      </c>
      <c r="I9" s="34">
        <v>3000</v>
      </c>
      <c r="J9" s="30">
        <v>100</v>
      </c>
      <c r="K9" s="34">
        <v>2000</v>
      </c>
      <c r="L9" s="30">
        <v>130</v>
      </c>
      <c r="M9" s="59">
        <v>2600</v>
      </c>
      <c r="N9" s="66">
        <v>315</v>
      </c>
      <c r="O9" s="31">
        <f t="shared" si="1"/>
        <v>6300</v>
      </c>
      <c r="P9" s="62">
        <v>250</v>
      </c>
      <c r="Q9" s="34">
        <v>5000</v>
      </c>
    </row>
    <row r="10" spans="1:17" ht="15.75">
      <c r="A10" s="33">
        <v>5</v>
      </c>
      <c r="B10" s="27">
        <v>2102.5030000000002</v>
      </c>
      <c r="C10" s="4" t="s">
        <v>30</v>
      </c>
      <c r="D10" s="28">
        <v>80</v>
      </c>
      <c r="E10" s="29" t="s">
        <v>145</v>
      </c>
      <c r="F10" s="30">
        <v>2</v>
      </c>
      <c r="G10" s="34">
        <f t="shared" si="2"/>
        <v>160</v>
      </c>
      <c r="H10" s="30">
        <v>2</v>
      </c>
      <c r="I10" s="34">
        <v>160</v>
      </c>
      <c r="J10" s="30">
        <v>1.5</v>
      </c>
      <c r="K10" s="34">
        <v>120</v>
      </c>
      <c r="L10" s="30">
        <v>14</v>
      </c>
      <c r="M10" s="59">
        <v>1120</v>
      </c>
      <c r="N10" s="66">
        <v>1.7</v>
      </c>
      <c r="O10" s="31">
        <f t="shared" si="1"/>
        <v>136</v>
      </c>
      <c r="P10" s="62">
        <v>1.65</v>
      </c>
      <c r="Q10" s="34">
        <v>132</v>
      </c>
    </row>
    <row r="11" spans="1:17" ht="15.75">
      <c r="A11" s="33">
        <v>6</v>
      </c>
      <c r="B11" s="27">
        <v>2102.518</v>
      </c>
      <c r="C11" s="4" t="s">
        <v>30</v>
      </c>
      <c r="D11" s="28">
        <v>50</v>
      </c>
      <c r="E11" s="29" t="s">
        <v>146</v>
      </c>
      <c r="F11" s="30">
        <v>7</v>
      </c>
      <c r="G11" s="34">
        <f t="shared" si="2"/>
        <v>350</v>
      </c>
      <c r="H11" s="30">
        <v>6.5</v>
      </c>
      <c r="I11" s="34">
        <v>325</v>
      </c>
      <c r="J11" s="30">
        <v>6</v>
      </c>
      <c r="K11" s="34">
        <v>300</v>
      </c>
      <c r="L11" s="30">
        <v>6</v>
      </c>
      <c r="M11" s="59">
        <v>300</v>
      </c>
      <c r="N11" s="66">
        <v>6.8</v>
      </c>
      <c r="O11" s="31">
        <f t="shared" si="1"/>
        <v>340</v>
      </c>
      <c r="P11" s="62">
        <v>6.6</v>
      </c>
      <c r="Q11" s="34">
        <v>330</v>
      </c>
    </row>
    <row r="12" spans="1:17" ht="31.5">
      <c r="A12" s="33">
        <v>7</v>
      </c>
      <c r="B12" s="27">
        <v>2104.502</v>
      </c>
      <c r="C12" s="4" t="s">
        <v>39</v>
      </c>
      <c r="D12" s="28">
        <v>41</v>
      </c>
      <c r="E12" s="29" t="s">
        <v>19</v>
      </c>
      <c r="F12" s="30">
        <v>1000</v>
      </c>
      <c r="G12" s="34">
        <f t="shared" si="2"/>
        <v>41000</v>
      </c>
      <c r="H12" s="30">
        <v>450</v>
      </c>
      <c r="I12" s="34">
        <v>18450</v>
      </c>
      <c r="J12" s="30">
        <v>2000</v>
      </c>
      <c r="K12" s="34">
        <v>82000</v>
      </c>
      <c r="L12" s="30">
        <v>520</v>
      </c>
      <c r="M12" s="59">
        <v>21320</v>
      </c>
      <c r="N12" s="66">
        <v>1070</v>
      </c>
      <c r="O12" s="31">
        <f t="shared" si="1"/>
        <v>43870</v>
      </c>
      <c r="P12" s="62">
        <v>1100</v>
      </c>
      <c r="Q12" s="34">
        <v>45100</v>
      </c>
    </row>
    <row r="13" spans="1:17" ht="15.75">
      <c r="A13" s="33">
        <v>8</v>
      </c>
      <c r="B13" s="27">
        <v>2104.502</v>
      </c>
      <c r="C13" s="4" t="s">
        <v>40</v>
      </c>
      <c r="D13" s="28">
        <v>60</v>
      </c>
      <c r="E13" s="29" t="s">
        <v>19</v>
      </c>
      <c r="F13" s="30">
        <v>50</v>
      </c>
      <c r="G13" s="34">
        <f t="shared" ref="G13" si="3">D13*F13</f>
        <v>3000</v>
      </c>
      <c r="H13" s="30">
        <v>30</v>
      </c>
      <c r="I13" s="34">
        <v>1800</v>
      </c>
      <c r="J13" s="30">
        <v>25</v>
      </c>
      <c r="K13" s="34">
        <v>1500</v>
      </c>
      <c r="L13" s="30">
        <v>25</v>
      </c>
      <c r="M13" s="59">
        <v>1500</v>
      </c>
      <c r="N13" s="66">
        <v>28</v>
      </c>
      <c r="O13" s="31">
        <f t="shared" si="1"/>
        <v>1680</v>
      </c>
      <c r="P13" s="62">
        <v>27</v>
      </c>
      <c r="Q13" s="34">
        <v>1620</v>
      </c>
    </row>
    <row r="14" spans="1:17" ht="15.75">
      <c r="A14" s="33">
        <v>9</v>
      </c>
      <c r="B14" s="27">
        <v>2104.502</v>
      </c>
      <c r="C14" s="4" t="s">
        <v>41</v>
      </c>
      <c r="D14" s="28">
        <v>27</v>
      </c>
      <c r="E14" s="29" t="s">
        <v>19</v>
      </c>
      <c r="F14" s="30">
        <v>50</v>
      </c>
      <c r="G14" s="34">
        <f t="shared" ref="G14" si="4">D14*F14</f>
        <v>1350</v>
      </c>
      <c r="H14" s="30">
        <v>30</v>
      </c>
      <c r="I14" s="34">
        <v>810</v>
      </c>
      <c r="J14" s="30">
        <v>25</v>
      </c>
      <c r="K14" s="34">
        <v>675</v>
      </c>
      <c r="L14" s="30">
        <v>25</v>
      </c>
      <c r="M14" s="59">
        <v>675</v>
      </c>
      <c r="N14" s="66">
        <v>28</v>
      </c>
      <c r="O14" s="31">
        <f t="shared" si="1"/>
        <v>756</v>
      </c>
      <c r="P14" s="62">
        <v>27</v>
      </c>
      <c r="Q14" s="34">
        <v>729</v>
      </c>
    </row>
    <row r="15" spans="1:17" ht="15.75">
      <c r="A15" s="33">
        <v>10</v>
      </c>
      <c r="B15" s="27">
        <v>2104.502</v>
      </c>
      <c r="C15" s="4" t="s">
        <v>34</v>
      </c>
      <c r="D15" s="28">
        <v>5</v>
      </c>
      <c r="E15" s="29" t="s">
        <v>19</v>
      </c>
      <c r="F15" s="30">
        <v>50</v>
      </c>
      <c r="G15" s="34">
        <f t="shared" si="2"/>
        <v>250</v>
      </c>
      <c r="H15" s="30">
        <v>30</v>
      </c>
      <c r="I15" s="34">
        <v>150</v>
      </c>
      <c r="J15" s="30">
        <v>25</v>
      </c>
      <c r="K15" s="34">
        <v>125</v>
      </c>
      <c r="L15" s="30">
        <v>25</v>
      </c>
      <c r="M15" s="59">
        <v>125</v>
      </c>
      <c r="N15" s="66">
        <v>28</v>
      </c>
      <c r="O15" s="31">
        <f t="shared" si="1"/>
        <v>140</v>
      </c>
      <c r="P15" s="62">
        <v>27</v>
      </c>
      <c r="Q15" s="34">
        <v>135</v>
      </c>
    </row>
    <row r="16" spans="1:17" ht="15.75">
      <c r="A16" s="33">
        <v>11</v>
      </c>
      <c r="B16" s="27">
        <v>2104.502</v>
      </c>
      <c r="C16" s="4" t="s">
        <v>42</v>
      </c>
      <c r="D16" s="28">
        <v>1</v>
      </c>
      <c r="E16" s="29" t="s">
        <v>19</v>
      </c>
      <c r="F16" s="30">
        <v>50</v>
      </c>
      <c r="G16" s="34">
        <f t="shared" si="2"/>
        <v>50</v>
      </c>
      <c r="H16" s="30">
        <v>30</v>
      </c>
      <c r="I16" s="34">
        <v>30</v>
      </c>
      <c r="J16" s="30">
        <v>25</v>
      </c>
      <c r="K16" s="34">
        <v>25</v>
      </c>
      <c r="L16" s="30">
        <v>25</v>
      </c>
      <c r="M16" s="59">
        <v>25</v>
      </c>
      <c r="N16" s="66">
        <v>28</v>
      </c>
      <c r="O16" s="31">
        <f t="shared" si="1"/>
        <v>28</v>
      </c>
      <c r="P16" s="62">
        <v>27</v>
      </c>
      <c r="Q16" s="34">
        <v>27</v>
      </c>
    </row>
    <row r="17" spans="1:17" ht="15.75">
      <c r="A17" s="33">
        <v>12</v>
      </c>
      <c r="B17" s="27">
        <v>2104.502</v>
      </c>
      <c r="C17" s="4" t="s">
        <v>43</v>
      </c>
      <c r="D17" s="28">
        <v>9</v>
      </c>
      <c r="E17" s="29" t="s">
        <v>19</v>
      </c>
      <c r="F17" s="30">
        <v>500</v>
      </c>
      <c r="G17" s="34">
        <f t="shared" si="2"/>
        <v>4500</v>
      </c>
      <c r="H17" s="30">
        <v>400</v>
      </c>
      <c r="I17" s="34">
        <v>3600</v>
      </c>
      <c r="J17" s="30">
        <v>50</v>
      </c>
      <c r="K17" s="34">
        <v>450</v>
      </c>
      <c r="L17" s="30">
        <v>800</v>
      </c>
      <c r="M17" s="59">
        <v>7200</v>
      </c>
      <c r="N17" s="66">
        <v>453</v>
      </c>
      <c r="O17" s="31">
        <f t="shared" si="1"/>
        <v>4077</v>
      </c>
      <c r="P17" s="62">
        <v>150</v>
      </c>
      <c r="Q17" s="34">
        <v>1350</v>
      </c>
    </row>
    <row r="18" spans="1:17" ht="15.75">
      <c r="A18" s="33">
        <v>13</v>
      </c>
      <c r="B18" s="27">
        <v>2104.502</v>
      </c>
      <c r="C18" s="4" t="s">
        <v>44</v>
      </c>
      <c r="D18" s="28">
        <v>21</v>
      </c>
      <c r="E18" s="29" t="s">
        <v>19</v>
      </c>
      <c r="F18" s="30">
        <v>350</v>
      </c>
      <c r="G18" s="34">
        <f t="shared" si="2"/>
        <v>7350</v>
      </c>
      <c r="H18" s="30">
        <v>400</v>
      </c>
      <c r="I18" s="34">
        <v>8400</v>
      </c>
      <c r="J18" s="30">
        <v>260</v>
      </c>
      <c r="K18" s="34">
        <v>5460</v>
      </c>
      <c r="L18" s="30">
        <v>160</v>
      </c>
      <c r="M18" s="59">
        <v>3360</v>
      </c>
      <c r="N18" s="66">
        <v>294</v>
      </c>
      <c r="O18" s="31">
        <f t="shared" si="1"/>
        <v>6174</v>
      </c>
      <c r="P18" s="62">
        <v>300</v>
      </c>
      <c r="Q18" s="34">
        <v>6300</v>
      </c>
    </row>
    <row r="19" spans="1:17" ht="15.75">
      <c r="A19" s="33">
        <v>14</v>
      </c>
      <c r="B19" s="27">
        <v>2104.502</v>
      </c>
      <c r="C19" s="4" t="s">
        <v>45</v>
      </c>
      <c r="D19" s="28">
        <v>77</v>
      </c>
      <c r="E19" s="29" t="s">
        <v>19</v>
      </c>
      <c r="F19" s="30">
        <v>450</v>
      </c>
      <c r="G19" s="34">
        <f t="shared" si="2"/>
        <v>34650</v>
      </c>
      <c r="H19" s="30">
        <v>800</v>
      </c>
      <c r="I19" s="34">
        <v>61600</v>
      </c>
      <c r="J19" s="30">
        <v>500</v>
      </c>
      <c r="K19" s="34">
        <v>38500</v>
      </c>
      <c r="L19" s="30">
        <v>420</v>
      </c>
      <c r="M19" s="59">
        <v>32340</v>
      </c>
      <c r="N19" s="66">
        <v>350</v>
      </c>
      <c r="O19" s="31">
        <f t="shared" si="1"/>
        <v>26950</v>
      </c>
      <c r="P19" s="62">
        <v>525</v>
      </c>
      <c r="Q19" s="34">
        <v>40425</v>
      </c>
    </row>
    <row r="20" spans="1:17" ht="15.75">
      <c r="A20" s="33">
        <v>15</v>
      </c>
      <c r="B20" s="27">
        <v>2104.502</v>
      </c>
      <c r="C20" s="4" t="s">
        <v>46</v>
      </c>
      <c r="D20" s="28">
        <v>1</v>
      </c>
      <c r="E20" s="29" t="s">
        <v>19</v>
      </c>
      <c r="F20" s="30">
        <v>10000</v>
      </c>
      <c r="G20" s="34">
        <f t="shared" si="2"/>
        <v>10000</v>
      </c>
      <c r="H20" s="30">
        <v>30000</v>
      </c>
      <c r="I20" s="34">
        <v>30000</v>
      </c>
      <c r="J20" s="30">
        <v>17000</v>
      </c>
      <c r="K20" s="34">
        <v>17000</v>
      </c>
      <c r="L20" s="30">
        <v>14200</v>
      </c>
      <c r="M20" s="59">
        <v>14200</v>
      </c>
      <c r="N20" s="66">
        <v>11700</v>
      </c>
      <c r="O20" s="31">
        <f t="shared" si="1"/>
        <v>11700</v>
      </c>
      <c r="P20" s="62">
        <v>6500</v>
      </c>
      <c r="Q20" s="34">
        <v>6500</v>
      </c>
    </row>
    <row r="21" spans="1:17" ht="15.75">
      <c r="A21" s="33">
        <v>16</v>
      </c>
      <c r="B21" s="27">
        <v>2104.502</v>
      </c>
      <c r="C21" s="4" t="s">
        <v>47</v>
      </c>
      <c r="D21" s="28">
        <v>21</v>
      </c>
      <c r="E21" s="29" t="s">
        <v>19</v>
      </c>
      <c r="F21" s="30">
        <v>300</v>
      </c>
      <c r="G21" s="34">
        <f t="shared" si="2"/>
        <v>6300</v>
      </c>
      <c r="H21" s="30">
        <v>400</v>
      </c>
      <c r="I21" s="34">
        <v>8400</v>
      </c>
      <c r="J21" s="30">
        <v>260</v>
      </c>
      <c r="K21" s="34">
        <v>5460</v>
      </c>
      <c r="L21" s="30">
        <v>130</v>
      </c>
      <c r="M21" s="59">
        <v>2730</v>
      </c>
      <c r="N21" s="66">
        <v>325</v>
      </c>
      <c r="O21" s="31">
        <f t="shared" si="1"/>
        <v>6825</v>
      </c>
      <c r="P21" s="62">
        <v>80</v>
      </c>
      <c r="Q21" s="34">
        <v>1680</v>
      </c>
    </row>
    <row r="22" spans="1:17" ht="15.75">
      <c r="A22" s="33">
        <v>17</v>
      </c>
      <c r="B22" s="27">
        <v>2104.5030000000002</v>
      </c>
      <c r="C22" s="4" t="s">
        <v>48</v>
      </c>
      <c r="D22" s="28">
        <v>350</v>
      </c>
      <c r="E22" s="29" t="s">
        <v>145</v>
      </c>
      <c r="F22" s="30">
        <v>18</v>
      </c>
      <c r="G22" s="34">
        <f t="shared" si="2"/>
        <v>6300</v>
      </c>
      <c r="H22" s="30">
        <v>9</v>
      </c>
      <c r="I22" s="34">
        <v>3150</v>
      </c>
      <c r="J22" s="30">
        <v>50</v>
      </c>
      <c r="K22" s="34">
        <v>17500</v>
      </c>
      <c r="L22" s="30">
        <v>17</v>
      </c>
      <c r="M22" s="59">
        <v>5950</v>
      </c>
      <c r="N22" s="66">
        <v>40</v>
      </c>
      <c r="O22" s="31">
        <f t="shared" si="1"/>
        <v>14000</v>
      </c>
      <c r="P22" s="62">
        <v>35</v>
      </c>
      <c r="Q22" s="34">
        <v>12250</v>
      </c>
    </row>
    <row r="23" spans="1:17" ht="31.5">
      <c r="A23" s="33">
        <v>18</v>
      </c>
      <c r="B23" s="27">
        <v>2104.5030000000002</v>
      </c>
      <c r="C23" s="4" t="s">
        <v>10</v>
      </c>
      <c r="D23" s="28">
        <v>5615</v>
      </c>
      <c r="E23" s="29" t="s">
        <v>145</v>
      </c>
      <c r="F23" s="30">
        <v>6</v>
      </c>
      <c r="G23" s="34">
        <f t="shared" si="2"/>
        <v>33690</v>
      </c>
      <c r="H23" s="30">
        <v>5</v>
      </c>
      <c r="I23" s="34">
        <v>28075</v>
      </c>
      <c r="J23" s="30">
        <v>12</v>
      </c>
      <c r="K23" s="34">
        <v>67380</v>
      </c>
      <c r="L23" s="30">
        <v>3.5</v>
      </c>
      <c r="M23" s="59">
        <v>19652.5</v>
      </c>
      <c r="N23" s="66">
        <v>2.4</v>
      </c>
      <c r="O23" s="31">
        <f t="shared" si="1"/>
        <v>13476</v>
      </c>
      <c r="P23" s="62">
        <v>5</v>
      </c>
      <c r="Q23" s="34">
        <v>28075</v>
      </c>
    </row>
    <row r="24" spans="1:17" ht="31.5">
      <c r="A24" s="33">
        <v>19</v>
      </c>
      <c r="B24" s="27">
        <v>2104.5030000000002</v>
      </c>
      <c r="C24" s="4" t="s">
        <v>49</v>
      </c>
      <c r="D24" s="28">
        <v>482</v>
      </c>
      <c r="E24" s="29" t="s">
        <v>145</v>
      </c>
      <c r="F24" s="30">
        <v>8</v>
      </c>
      <c r="G24" s="34">
        <f t="shared" si="2"/>
        <v>3856</v>
      </c>
      <c r="H24" s="30">
        <v>5.0999999999999996</v>
      </c>
      <c r="I24" s="34">
        <v>2458.1999999999998</v>
      </c>
      <c r="J24" s="30">
        <v>7</v>
      </c>
      <c r="K24" s="34">
        <v>3374</v>
      </c>
      <c r="L24" s="30">
        <v>5</v>
      </c>
      <c r="M24" s="59">
        <v>2410</v>
      </c>
      <c r="N24" s="66">
        <v>6.7</v>
      </c>
      <c r="O24" s="31">
        <f t="shared" si="1"/>
        <v>3229.4</v>
      </c>
      <c r="P24" s="62">
        <v>6</v>
      </c>
      <c r="Q24" s="34">
        <v>2892</v>
      </c>
    </row>
    <row r="25" spans="1:17" ht="15.75">
      <c r="A25" s="33">
        <v>20</v>
      </c>
      <c r="B25" s="27">
        <v>2104.5030000000002</v>
      </c>
      <c r="C25" s="4" t="s">
        <v>50</v>
      </c>
      <c r="D25" s="28">
        <v>43016</v>
      </c>
      <c r="E25" s="29" t="s">
        <v>146</v>
      </c>
      <c r="F25" s="30">
        <v>6</v>
      </c>
      <c r="G25" s="34">
        <f t="shared" si="2"/>
        <v>258096</v>
      </c>
      <c r="H25" s="30">
        <v>0.01</v>
      </c>
      <c r="I25" s="34">
        <v>430.16</v>
      </c>
      <c r="J25" s="30">
        <v>3</v>
      </c>
      <c r="K25" s="34">
        <v>129048</v>
      </c>
      <c r="L25" s="30">
        <v>7.5</v>
      </c>
      <c r="M25" s="59">
        <v>322620</v>
      </c>
      <c r="N25" s="66">
        <v>3.75</v>
      </c>
      <c r="O25" s="31">
        <f t="shared" si="1"/>
        <v>161310</v>
      </c>
      <c r="P25" s="62">
        <v>0.25</v>
      </c>
      <c r="Q25" s="34">
        <v>10754</v>
      </c>
    </row>
    <row r="26" spans="1:17" ht="15.75">
      <c r="A26" s="33">
        <v>21</v>
      </c>
      <c r="B26" s="27">
        <v>2104.5030000000002</v>
      </c>
      <c r="C26" s="4" t="s">
        <v>51</v>
      </c>
      <c r="D26" s="28">
        <v>1</v>
      </c>
      <c r="E26" s="29" t="s">
        <v>144</v>
      </c>
      <c r="F26" s="30">
        <v>4000</v>
      </c>
      <c r="G26" s="34">
        <f t="shared" si="2"/>
        <v>4000</v>
      </c>
      <c r="H26" s="30">
        <v>10000</v>
      </c>
      <c r="I26" s="34">
        <v>10000</v>
      </c>
      <c r="J26" s="30">
        <v>1500</v>
      </c>
      <c r="K26" s="34">
        <v>1500</v>
      </c>
      <c r="L26" s="30">
        <v>2000</v>
      </c>
      <c r="M26" s="59">
        <v>2000</v>
      </c>
      <c r="N26" s="66">
        <v>3240</v>
      </c>
      <c r="O26" s="31">
        <f t="shared" si="1"/>
        <v>3240</v>
      </c>
      <c r="P26" s="62">
        <v>5000</v>
      </c>
      <c r="Q26" s="34">
        <v>5000</v>
      </c>
    </row>
    <row r="27" spans="1:17" ht="31.5">
      <c r="A27" s="33">
        <v>22</v>
      </c>
      <c r="B27" s="27">
        <v>2104.5039999999999</v>
      </c>
      <c r="C27" s="4" t="s">
        <v>52</v>
      </c>
      <c r="D27" s="28">
        <v>367</v>
      </c>
      <c r="E27" s="29" t="s">
        <v>147</v>
      </c>
      <c r="F27" s="30">
        <v>14</v>
      </c>
      <c r="G27" s="34">
        <f t="shared" si="2"/>
        <v>5138</v>
      </c>
      <c r="H27" s="30">
        <v>13</v>
      </c>
      <c r="I27" s="34">
        <v>4771</v>
      </c>
      <c r="J27" s="30">
        <v>14.5</v>
      </c>
      <c r="K27" s="34">
        <v>5321.5</v>
      </c>
      <c r="L27" s="30">
        <v>9</v>
      </c>
      <c r="M27" s="59">
        <v>3303</v>
      </c>
      <c r="N27" s="66">
        <v>9.1999999999999993</v>
      </c>
      <c r="O27" s="31">
        <f t="shared" si="1"/>
        <v>3376.3999999999996</v>
      </c>
      <c r="P27" s="62">
        <v>15</v>
      </c>
      <c r="Q27" s="34">
        <v>5505</v>
      </c>
    </row>
    <row r="28" spans="1:17" ht="15.75">
      <c r="A28" s="33">
        <v>23</v>
      </c>
      <c r="B28" s="27">
        <v>2104.5039999999999</v>
      </c>
      <c r="C28" s="4" t="s">
        <v>53</v>
      </c>
      <c r="D28" s="28">
        <v>15920</v>
      </c>
      <c r="E28" s="29" t="s">
        <v>147</v>
      </c>
      <c r="F28" s="30">
        <v>6</v>
      </c>
      <c r="G28" s="34">
        <f t="shared" ref="G28" si="5">D28*F28</f>
        <v>95520</v>
      </c>
      <c r="H28" s="30">
        <v>20</v>
      </c>
      <c r="I28" s="34">
        <v>318400</v>
      </c>
      <c r="J28" s="30">
        <v>10</v>
      </c>
      <c r="K28" s="34">
        <v>159200</v>
      </c>
      <c r="L28" s="30">
        <v>18</v>
      </c>
      <c r="M28" s="59">
        <v>286560</v>
      </c>
      <c r="N28" s="66">
        <v>15.5</v>
      </c>
      <c r="O28" s="31">
        <f t="shared" si="1"/>
        <v>246760</v>
      </c>
      <c r="P28" s="62">
        <v>1.5</v>
      </c>
      <c r="Q28" s="34">
        <v>23880</v>
      </c>
    </row>
    <row r="29" spans="1:17" ht="15.75">
      <c r="A29" s="33">
        <v>24</v>
      </c>
      <c r="B29" s="29">
        <v>2104.518</v>
      </c>
      <c r="C29" s="4" t="s">
        <v>11</v>
      </c>
      <c r="D29" s="28">
        <v>40407</v>
      </c>
      <c r="E29" s="29" t="s">
        <v>146</v>
      </c>
      <c r="F29" s="30">
        <v>1.5</v>
      </c>
      <c r="G29" s="34">
        <f t="shared" si="2"/>
        <v>60610.5</v>
      </c>
      <c r="H29" s="30">
        <v>1.25</v>
      </c>
      <c r="I29" s="34">
        <v>50508.75</v>
      </c>
      <c r="J29" s="30">
        <v>1.3</v>
      </c>
      <c r="K29" s="34">
        <v>52529.1</v>
      </c>
      <c r="L29" s="30">
        <v>0.6</v>
      </c>
      <c r="M29" s="59">
        <v>24244.2</v>
      </c>
      <c r="N29" s="66">
        <v>0.5</v>
      </c>
      <c r="O29" s="31">
        <f t="shared" si="1"/>
        <v>20203.5</v>
      </c>
      <c r="P29" s="62">
        <v>1.25</v>
      </c>
      <c r="Q29" s="34">
        <v>50508.75</v>
      </c>
    </row>
    <row r="30" spans="1:17" ht="15.75">
      <c r="A30" s="33">
        <v>25</v>
      </c>
      <c r="B30" s="29">
        <v>2104.6179999999999</v>
      </c>
      <c r="C30" s="4" t="s">
        <v>54</v>
      </c>
      <c r="D30" s="28">
        <v>678</v>
      </c>
      <c r="E30" s="29" t="s">
        <v>146</v>
      </c>
      <c r="F30" s="30">
        <v>10</v>
      </c>
      <c r="G30" s="34">
        <f t="shared" si="2"/>
        <v>6780</v>
      </c>
      <c r="H30" s="30">
        <v>2.2000000000000002</v>
      </c>
      <c r="I30" s="34">
        <v>1491.6000000000001</v>
      </c>
      <c r="J30" s="30">
        <v>4</v>
      </c>
      <c r="K30" s="34">
        <v>2712</v>
      </c>
      <c r="L30" s="30">
        <v>2</v>
      </c>
      <c r="M30" s="59">
        <v>1356</v>
      </c>
      <c r="N30" s="66">
        <v>8</v>
      </c>
      <c r="O30" s="31">
        <f t="shared" si="1"/>
        <v>5424</v>
      </c>
      <c r="P30" s="62">
        <v>2</v>
      </c>
      <c r="Q30" s="34">
        <v>1356</v>
      </c>
    </row>
    <row r="31" spans="1:17" ht="15.75">
      <c r="A31" s="33">
        <v>26</v>
      </c>
      <c r="B31" s="27">
        <v>2104.6019999999999</v>
      </c>
      <c r="C31" s="4" t="s">
        <v>55</v>
      </c>
      <c r="D31" s="28">
        <v>4</v>
      </c>
      <c r="E31" s="29" t="s">
        <v>19</v>
      </c>
      <c r="F31" s="30">
        <v>2500</v>
      </c>
      <c r="G31" s="34">
        <f t="shared" si="2"/>
        <v>10000</v>
      </c>
      <c r="H31" s="30">
        <v>400</v>
      </c>
      <c r="I31" s="34">
        <v>1600</v>
      </c>
      <c r="J31" s="30">
        <v>1100</v>
      </c>
      <c r="K31" s="34">
        <v>4400</v>
      </c>
      <c r="L31" s="30">
        <v>650</v>
      </c>
      <c r="M31" s="59">
        <v>2600</v>
      </c>
      <c r="N31" s="66">
        <v>650</v>
      </c>
      <c r="O31" s="31">
        <f t="shared" si="1"/>
        <v>2600</v>
      </c>
      <c r="P31" s="62">
        <v>1250</v>
      </c>
      <c r="Q31" s="34">
        <v>5000</v>
      </c>
    </row>
    <row r="32" spans="1:17" ht="15.75">
      <c r="A32" s="33">
        <v>27</v>
      </c>
      <c r="B32" s="27">
        <v>2104.6030000000001</v>
      </c>
      <c r="C32" s="4" t="s">
        <v>56</v>
      </c>
      <c r="D32" s="28">
        <v>701</v>
      </c>
      <c r="E32" s="29" t="s">
        <v>145</v>
      </c>
      <c r="F32" s="30">
        <v>9</v>
      </c>
      <c r="G32" s="34">
        <f t="shared" si="2"/>
        <v>6309</v>
      </c>
      <c r="H32" s="30">
        <v>22</v>
      </c>
      <c r="I32" s="34">
        <v>15422</v>
      </c>
      <c r="J32" s="30">
        <v>15</v>
      </c>
      <c r="K32" s="34">
        <v>10515</v>
      </c>
      <c r="L32" s="30">
        <v>5</v>
      </c>
      <c r="M32" s="59">
        <v>3505</v>
      </c>
      <c r="N32" s="66">
        <v>29</v>
      </c>
      <c r="O32" s="31">
        <f t="shared" si="1"/>
        <v>20329</v>
      </c>
      <c r="P32" s="62">
        <v>25</v>
      </c>
      <c r="Q32" s="34">
        <v>17525</v>
      </c>
    </row>
    <row r="33" spans="1:17" ht="15.75">
      <c r="A33" s="33">
        <v>28</v>
      </c>
      <c r="B33" s="27">
        <v>2104.6030000000001</v>
      </c>
      <c r="C33" s="4" t="s">
        <v>57</v>
      </c>
      <c r="D33" s="28">
        <v>2181</v>
      </c>
      <c r="E33" s="29" t="s">
        <v>145</v>
      </c>
      <c r="F33" s="30">
        <v>15</v>
      </c>
      <c r="G33" s="34">
        <f t="shared" si="2"/>
        <v>32715</v>
      </c>
      <c r="H33" s="30">
        <v>7</v>
      </c>
      <c r="I33" s="34">
        <v>15267</v>
      </c>
      <c r="J33" s="30">
        <v>15</v>
      </c>
      <c r="K33" s="34">
        <v>32715</v>
      </c>
      <c r="L33" s="30">
        <v>4.5</v>
      </c>
      <c r="M33" s="59">
        <v>9814.5</v>
      </c>
      <c r="N33" s="66">
        <v>30</v>
      </c>
      <c r="O33" s="31">
        <f t="shared" si="1"/>
        <v>65430</v>
      </c>
      <c r="P33" s="62">
        <v>15</v>
      </c>
      <c r="Q33" s="34">
        <v>32715</v>
      </c>
    </row>
    <row r="34" spans="1:17" ht="15.75">
      <c r="A34" s="33">
        <v>29</v>
      </c>
      <c r="B34" s="27">
        <v>2106.5070000000001</v>
      </c>
      <c r="C34" s="4" t="s">
        <v>142</v>
      </c>
      <c r="D34" s="28">
        <v>885</v>
      </c>
      <c r="E34" s="29" t="s">
        <v>148</v>
      </c>
      <c r="F34" s="30">
        <v>75</v>
      </c>
      <c r="G34" s="34">
        <f t="shared" si="2"/>
        <v>66375</v>
      </c>
      <c r="H34" s="30">
        <v>32</v>
      </c>
      <c r="I34" s="34">
        <v>28320</v>
      </c>
      <c r="J34" s="30">
        <v>220</v>
      </c>
      <c r="K34" s="34">
        <v>194700</v>
      </c>
      <c r="L34" s="30">
        <v>120</v>
      </c>
      <c r="M34" s="59">
        <v>106200</v>
      </c>
      <c r="N34" s="66">
        <v>31.5</v>
      </c>
      <c r="O34" s="31">
        <f t="shared" si="1"/>
        <v>27877.5</v>
      </c>
      <c r="P34" s="62">
        <v>79</v>
      </c>
      <c r="Q34" s="34">
        <v>69915</v>
      </c>
    </row>
    <row r="35" spans="1:17" ht="15.75">
      <c r="A35" s="33">
        <v>30</v>
      </c>
      <c r="B35" s="27">
        <v>2106.607</v>
      </c>
      <c r="C35" s="4" t="s">
        <v>58</v>
      </c>
      <c r="D35" s="28">
        <v>9935</v>
      </c>
      <c r="E35" s="29" t="s">
        <v>148</v>
      </c>
      <c r="F35" s="30">
        <v>12</v>
      </c>
      <c r="G35" s="34">
        <f t="shared" si="2"/>
        <v>119220</v>
      </c>
      <c r="H35" s="30">
        <v>13</v>
      </c>
      <c r="I35" s="34">
        <v>129155</v>
      </c>
      <c r="J35" s="30">
        <v>12</v>
      </c>
      <c r="K35" s="34">
        <v>119220</v>
      </c>
      <c r="L35" s="30">
        <v>29</v>
      </c>
      <c r="M35" s="59">
        <v>288115</v>
      </c>
      <c r="N35" s="66">
        <v>25.75</v>
      </c>
      <c r="O35" s="31">
        <f t="shared" si="1"/>
        <v>255826.25</v>
      </c>
      <c r="P35" s="62">
        <v>69.5</v>
      </c>
      <c r="Q35" s="34">
        <v>690482.5</v>
      </c>
    </row>
    <row r="36" spans="1:17" ht="31.5">
      <c r="A36" s="33">
        <v>31</v>
      </c>
      <c r="B36" s="27">
        <v>2106.607</v>
      </c>
      <c r="C36" s="4" t="s">
        <v>59</v>
      </c>
      <c r="D36" s="28">
        <v>437</v>
      </c>
      <c r="E36" s="29" t="s">
        <v>148</v>
      </c>
      <c r="F36" s="30">
        <v>50</v>
      </c>
      <c r="G36" s="34">
        <f t="shared" si="2"/>
        <v>21850</v>
      </c>
      <c r="H36" s="30">
        <v>42</v>
      </c>
      <c r="I36" s="34">
        <v>18354</v>
      </c>
      <c r="J36" s="30">
        <v>100</v>
      </c>
      <c r="K36" s="34">
        <v>43700</v>
      </c>
      <c r="L36" s="30">
        <v>42</v>
      </c>
      <c r="M36" s="59">
        <v>18354</v>
      </c>
      <c r="N36" s="66">
        <v>31.5</v>
      </c>
      <c r="O36" s="31">
        <f t="shared" si="1"/>
        <v>13765.5</v>
      </c>
      <c r="P36" s="62">
        <v>42.5</v>
      </c>
      <c r="Q36" s="34">
        <v>18572.5</v>
      </c>
    </row>
    <row r="37" spans="1:17" ht="15.75">
      <c r="A37" s="33">
        <v>32</v>
      </c>
      <c r="B37" s="27">
        <v>2106.6089999999999</v>
      </c>
      <c r="C37" s="4" t="s">
        <v>60</v>
      </c>
      <c r="D37" s="28">
        <v>28425</v>
      </c>
      <c r="E37" s="29" t="s">
        <v>20</v>
      </c>
      <c r="F37" s="30">
        <v>1</v>
      </c>
      <c r="G37" s="34">
        <f t="shared" ref="G37" si="6">D37*F37</f>
        <v>28425</v>
      </c>
      <c r="H37" s="30">
        <v>13</v>
      </c>
      <c r="I37" s="34">
        <v>369525</v>
      </c>
      <c r="J37" s="30">
        <v>0.1</v>
      </c>
      <c r="K37" s="34">
        <v>2842.5</v>
      </c>
      <c r="L37" s="30">
        <v>24</v>
      </c>
      <c r="M37" s="59">
        <v>682200</v>
      </c>
      <c r="N37" s="66">
        <v>17.75</v>
      </c>
      <c r="O37" s="31">
        <f t="shared" si="1"/>
        <v>504543.75</v>
      </c>
      <c r="P37" s="62">
        <v>0.15</v>
      </c>
      <c r="Q37" s="34">
        <v>4263.75</v>
      </c>
    </row>
    <row r="38" spans="1:17" ht="15.75">
      <c r="A38" s="33">
        <v>33</v>
      </c>
      <c r="B38" s="27">
        <v>2108.5039999999999</v>
      </c>
      <c r="C38" s="4" t="s">
        <v>61</v>
      </c>
      <c r="D38" s="28">
        <v>1800</v>
      </c>
      <c r="E38" s="29" t="s">
        <v>147</v>
      </c>
      <c r="F38" s="30">
        <v>5</v>
      </c>
      <c r="G38" s="34">
        <f t="shared" si="2"/>
        <v>9000</v>
      </c>
      <c r="H38" s="30">
        <v>2.8</v>
      </c>
      <c r="I38" s="34">
        <v>5040</v>
      </c>
      <c r="J38" s="30">
        <v>3.6</v>
      </c>
      <c r="K38" s="34">
        <v>6480</v>
      </c>
      <c r="L38" s="30">
        <v>4.5</v>
      </c>
      <c r="M38" s="59">
        <v>8100</v>
      </c>
      <c r="N38" s="66">
        <v>2.9</v>
      </c>
      <c r="O38" s="31">
        <f t="shared" si="1"/>
        <v>5220</v>
      </c>
      <c r="P38" s="62">
        <v>11</v>
      </c>
      <c r="Q38" s="34">
        <v>19800</v>
      </c>
    </row>
    <row r="39" spans="1:17" ht="15.75">
      <c r="A39" s="33">
        <v>34</v>
      </c>
      <c r="B39" s="27">
        <v>2118.509</v>
      </c>
      <c r="C39" s="4" t="s">
        <v>62</v>
      </c>
      <c r="D39" s="28">
        <v>114</v>
      </c>
      <c r="E39" s="29" t="s">
        <v>20</v>
      </c>
      <c r="F39" s="30">
        <v>60</v>
      </c>
      <c r="G39" s="34">
        <f t="shared" si="2"/>
        <v>6840</v>
      </c>
      <c r="H39" s="30">
        <v>44</v>
      </c>
      <c r="I39" s="34">
        <v>5016</v>
      </c>
      <c r="J39" s="30">
        <v>40</v>
      </c>
      <c r="K39" s="34">
        <v>4560</v>
      </c>
      <c r="L39" s="30">
        <v>53</v>
      </c>
      <c r="M39" s="59">
        <v>6042</v>
      </c>
      <c r="N39" s="66">
        <v>52.5</v>
      </c>
      <c r="O39" s="31">
        <f t="shared" si="1"/>
        <v>5985</v>
      </c>
      <c r="P39" s="62">
        <v>25</v>
      </c>
      <c r="Q39" s="34">
        <v>2850</v>
      </c>
    </row>
    <row r="40" spans="1:17" ht="31.5">
      <c r="A40" s="33">
        <v>35</v>
      </c>
      <c r="B40" s="27">
        <v>2123.61</v>
      </c>
      <c r="C40" s="4" t="s">
        <v>63</v>
      </c>
      <c r="D40" s="28">
        <v>100</v>
      </c>
      <c r="E40" s="29" t="s">
        <v>21</v>
      </c>
      <c r="F40" s="30">
        <v>200</v>
      </c>
      <c r="G40" s="34">
        <f t="shared" si="2"/>
        <v>20000</v>
      </c>
      <c r="H40" s="30">
        <v>215</v>
      </c>
      <c r="I40" s="34">
        <v>21500</v>
      </c>
      <c r="J40" s="30">
        <v>180</v>
      </c>
      <c r="K40" s="34">
        <v>18000</v>
      </c>
      <c r="L40" s="30">
        <v>180</v>
      </c>
      <c r="M40" s="59">
        <v>18000</v>
      </c>
      <c r="N40" s="66">
        <v>195</v>
      </c>
      <c r="O40" s="31">
        <f t="shared" si="1"/>
        <v>19500</v>
      </c>
      <c r="P40" s="62">
        <v>190</v>
      </c>
      <c r="Q40" s="34">
        <v>19000</v>
      </c>
    </row>
    <row r="41" spans="1:17" ht="31.5">
      <c r="A41" s="33">
        <v>36</v>
      </c>
      <c r="B41" s="35">
        <v>2211.5070000000001</v>
      </c>
      <c r="C41" s="36" t="s">
        <v>143</v>
      </c>
      <c r="D41" s="28">
        <v>3266</v>
      </c>
      <c r="E41" s="37" t="s">
        <v>148</v>
      </c>
      <c r="F41" s="30">
        <v>75</v>
      </c>
      <c r="G41" s="34">
        <f t="shared" si="2"/>
        <v>244950</v>
      </c>
      <c r="H41" s="30">
        <v>65</v>
      </c>
      <c r="I41" s="34">
        <v>212290</v>
      </c>
      <c r="J41" s="30">
        <v>75</v>
      </c>
      <c r="K41" s="34">
        <v>244950</v>
      </c>
      <c r="L41" s="30">
        <v>60</v>
      </c>
      <c r="M41" s="59">
        <v>195960</v>
      </c>
      <c r="N41" s="66">
        <v>63</v>
      </c>
      <c r="O41" s="31">
        <f t="shared" si="1"/>
        <v>205758</v>
      </c>
      <c r="P41" s="62">
        <v>60</v>
      </c>
      <c r="Q41" s="34">
        <v>195960</v>
      </c>
    </row>
    <row r="42" spans="1:17" ht="47.25">
      <c r="A42" s="33">
        <v>37</v>
      </c>
      <c r="B42" s="35">
        <v>2301.6019999999999</v>
      </c>
      <c r="C42" s="36" t="s">
        <v>25</v>
      </c>
      <c r="D42" s="28">
        <v>256</v>
      </c>
      <c r="E42" s="37" t="s">
        <v>19</v>
      </c>
      <c r="F42" s="30">
        <v>20</v>
      </c>
      <c r="G42" s="34">
        <f t="shared" si="2"/>
        <v>5120</v>
      </c>
      <c r="H42" s="30">
        <v>10.5</v>
      </c>
      <c r="I42" s="34">
        <v>2688</v>
      </c>
      <c r="J42" s="30">
        <v>10</v>
      </c>
      <c r="K42" s="34">
        <v>2560</v>
      </c>
      <c r="L42" s="30">
        <v>20</v>
      </c>
      <c r="M42" s="59">
        <v>5120</v>
      </c>
      <c r="N42" s="66">
        <v>16</v>
      </c>
      <c r="O42" s="31">
        <f t="shared" si="1"/>
        <v>4096</v>
      </c>
      <c r="P42" s="62">
        <v>15</v>
      </c>
      <c r="Q42" s="34">
        <v>3840</v>
      </c>
    </row>
    <row r="43" spans="1:17" ht="31.5">
      <c r="A43" s="33">
        <v>38</v>
      </c>
      <c r="B43" s="27">
        <v>2357.5059999999999</v>
      </c>
      <c r="C43" s="4" t="s">
        <v>16</v>
      </c>
      <c r="D43" s="28">
        <v>1040</v>
      </c>
      <c r="E43" s="29" t="s">
        <v>22</v>
      </c>
      <c r="F43" s="30">
        <v>1</v>
      </c>
      <c r="G43" s="34">
        <f t="shared" si="2"/>
        <v>1040</v>
      </c>
      <c r="H43" s="30">
        <v>1</v>
      </c>
      <c r="I43" s="34">
        <v>1040</v>
      </c>
      <c r="J43" s="30">
        <v>1</v>
      </c>
      <c r="K43" s="34">
        <v>1040</v>
      </c>
      <c r="L43" s="30">
        <v>1</v>
      </c>
      <c r="M43" s="59">
        <v>1040</v>
      </c>
      <c r="N43" s="66">
        <v>4.2</v>
      </c>
      <c r="O43" s="31">
        <f t="shared" si="1"/>
        <v>4368</v>
      </c>
      <c r="P43" s="62">
        <v>1.1000000000000001</v>
      </c>
      <c r="Q43" s="34">
        <v>1144</v>
      </c>
    </row>
    <row r="44" spans="1:17" ht="31.5">
      <c r="A44" s="33">
        <v>39</v>
      </c>
      <c r="B44" s="27">
        <v>2360.5039999999999</v>
      </c>
      <c r="C44" s="4" t="s">
        <v>64</v>
      </c>
      <c r="D44" s="28">
        <v>35</v>
      </c>
      <c r="E44" s="29" t="s">
        <v>147</v>
      </c>
      <c r="F44" s="30">
        <v>90</v>
      </c>
      <c r="G44" s="34">
        <f t="shared" si="2"/>
        <v>3150</v>
      </c>
      <c r="H44" s="30">
        <v>45</v>
      </c>
      <c r="I44" s="34">
        <v>1575</v>
      </c>
      <c r="J44" s="30">
        <v>40</v>
      </c>
      <c r="K44" s="34">
        <v>1400</v>
      </c>
      <c r="L44" s="30">
        <v>40</v>
      </c>
      <c r="M44" s="59">
        <v>1400</v>
      </c>
      <c r="N44" s="66">
        <v>78</v>
      </c>
      <c r="O44" s="31">
        <f t="shared" si="1"/>
        <v>2730</v>
      </c>
      <c r="P44" s="62">
        <v>47.5</v>
      </c>
      <c r="Q44" s="34">
        <v>1662.5</v>
      </c>
    </row>
    <row r="45" spans="1:17" ht="31.5">
      <c r="A45" s="33">
        <v>40</v>
      </c>
      <c r="B45" s="27">
        <v>2360.509</v>
      </c>
      <c r="C45" s="4" t="s">
        <v>65</v>
      </c>
      <c r="D45" s="28">
        <v>1820</v>
      </c>
      <c r="E45" s="29" t="s">
        <v>20</v>
      </c>
      <c r="F45" s="30">
        <v>100</v>
      </c>
      <c r="G45" s="34">
        <f t="shared" si="2"/>
        <v>182000</v>
      </c>
      <c r="H45" s="30">
        <v>100</v>
      </c>
      <c r="I45" s="34">
        <v>182000</v>
      </c>
      <c r="J45" s="30">
        <v>89</v>
      </c>
      <c r="K45" s="34">
        <v>161980</v>
      </c>
      <c r="L45" s="30">
        <v>89</v>
      </c>
      <c r="M45" s="59">
        <v>161980</v>
      </c>
      <c r="N45" s="66">
        <v>119.5</v>
      </c>
      <c r="O45" s="31">
        <f t="shared" si="1"/>
        <v>217490</v>
      </c>
      <c r="P45" s="62">
        <v>105</v>
      </c>
      <c r="Q45" s="34">
        <v>191100</v>
      </c>
    </row>
    <row r="46" spans="1:17" ht="31.5">
      <c r="A46" s="33">
        <v>41</v>
      </c>
      <c r="B46" s="27">
        <v>2360.509</v>
      </c>
      <c r="C46" s="4" t="s">
        <v>66</v>
      </c>
      <c r="D46" s="28">
        <v>1365</v>
      </c>
      <c r="E46" s="29" t="s">
        <v>20</v>
      </c>
      <c r="F46" s="30">
        <v>80</v>
      </c>
      <c r="G46" s="34">
        <f t="shared" ref="G46:G109" si="7">D46*F46</f>
        <v>109200</v>
      </c>
      <c r="H46" s="30">
        <v>80</v>
      </c>
      <c r="I46" s="34">
        <v>109200</v>
      </c>
      <c r="J46" s="30">
        <v>87</v>
      </c>
      <c r="K46" s="34">
        <v>118755</v>
      </c>
      <c r="L46" s="30">
        <v>87</v>
      </c>
      <c r="M46" s="59">
        <v>118755</v>
      </c>
      <c r="N46" s="66">
        <v>96</v>
      </c>
      <c r="O46" s="31">
        <f t="shared" si="1"/>
        <v>131040</v>
      </c>
      <c r="P46" s="62">
        <v>84</v>
      </c>
      <c r="Q46" s="34">
        <v>114660</v>
      </c>
    </row>
    <row r="47" spans="1:17" ht="15.75">
      <c r="A47" s="33">
        <v>42</v>
      </c>
      <c r="B47" s="27">
        <v>2451.6089999999999</v>
      </c>
      <c r="C47" s="4" t="s">
        <v>67</v>
      </c>
      <c r="D47" s="28">
        <v>1341</v>
      </c>
      <c r="E47" s="29" t="s">
        <v>20</v>
      </c>
      <c r="F47" s="30">
        <v>35</v>
      </c>
      <c r="G47" s="34">
        <f t="shared" si="7"/>
        <v>46935</v>
      </c>
      <c r="H47" s="30">
        <v>27</v>
      </c>
      <c r="I47" s="34">
        <v>36207</v>
      </c>
      <c r="J47" s="30">
        <v>30</v>
      </c>
      <c r="K47" s="34">
        <v>40230</v>
      </c>
      <c r="L47" s="30">
        <v>45</v>
      </c>
      <c r="M47" s="59">
        <v>60345</v>
      </c>
      <c r="N47" s="66">
        <v>32</v>
      </c>
      <c r="O47" s="31">
        <f t="shared" si="1"/>
        <v>42912</v>
      </c>
      <c r="P47" s="62">
        <v>70</v>
      </c>
      <c r="Q47" s="34">
        <v>93870</v>
      </c>
    </row>
    <row r="48" spans="1:17" ht="15.75">
      <c r="A48" s="33">
        <v>43</v>
      </c>
      <c r="B48" s="27">
        <v>2451.6089999999999</v>
      </c>
      <c r="C48" s="4" t="s">
        <v>68</v>
      </c>
      <c r="D48" s="28">
        <v>485</v>
      </c>
      <c r="E48" s="29" t="s">
        <v>20</v>
      </c>
      <c r="F48" s="30">
        <v>35</v>
      </c>
      <c r="G48" s="34">
        <f t="shared" si="7"/>
        <v>16975</v>
      </c>
      <c r="H48" s="30">
        <v>23</v>
      </c>
      <c r="I48" s="34">
        <v>11155</v>
      </c>
      <c r="J48" s="30">
        <v>30</v>
      </c>
      <c r="K48" s="34">
        <v>14550</v>
      </c>
      <c r="L48" s="30">
        <v>45</v>
      </c>
      <c r="M48" s="59">
        <v>21825</v>
      </c>
      <c r="N48" s="66">
        <v>34</v>
      </c>
      <c r="O48" s="31">
        <f t="shared" si="1"/>
        <v>16490</v>
      </c>
      <c r="P48" s="62">
        <v>75</v>
      </c>
      <c r="Q48" s="34">
        <v>36375</v>
      </c>
    </row>
    <row r="49" spans="1:17" ht="31.5">
      <c r="A49" s="33">
        <v>44</v>
      </c>
      <c r="B49" s="27">
        <v>2503.5030000000002</v>
      </c>
      <c r="C49" s="4" t="s">
        <v>69</v>
      </c>
      <c r="D49" s="28">
        <v>100</v>
      </c>
      <c r="E49" s="29" t="s">
        <v>145</v>
      </c>
      <c r="F49" s="30">
        <v>100</v>
      </c>
      <c r="G49" s="34">
        <f t="shared" si="7"/>
        <v>10000</v>
      </c>
      <c r="H49" s="30">
        <v>139</v>
      </c>
      <c r="I49" s="34">
        <v>13900</v>
      </c>
      <c r="J49" s="30">
        <v>160</v>
      </c>
      <c r="K49" s="34">
        <v>16000</v>
      </c>
      <c r="L49" s="30">
        <v>130</v>
      </c>
      <c r="M49" s="59">
        <v>13000</v>
      </c>
      <c r="N49" s="66">
        <v>95</v>
      </c>
      <c r="O49" s="31">
        <f t="shared" si="1"/>
        <v>9500</v>
      </c>
      <c r="P49" s="62">
        <v>185</v>
      </c>
      <c r="Q49" s="34">
        <v>18500</v>
      </c>
    </row>
    <row r="50" spans="1:17" ht="15.75">
      <c r="A50" s="33">
        <v>45</v>
      </c>
      <c r="B50" s="27">
        <v>2503.5030000000002</v>
      </c>
      <c r="C50" s="4" t="s">
        <v>70</v>
      </c>
      <c r="D50" s="28">
        <v>100</v>
      </c>
      <c r="E50" s="29" t="s">
        <v>145</v>
      </c>
      <c r="F50" s="30">
        <v>86</v>
      </c>
      <c r="G50" s="34">
        <f t="shared" si="7"/>
        <v>8600</v>
      </c>
      <c r="H50" s="30">
        <v>129</v>
      </c>
      <c r="I50" s="34">
        <v>12900</v>
      </c>
      <c r="J50" s="30">
        <v>220</v>
      </c>
      <c r="K50" s="34">
        <v>22000</v>
      </c>
      <c r="L50" s="30">
        <v>110</v>
      </c>
      <c r="M50" s="59">
        <v>11000</v>
      </c>
      <c r="N50" s="66">
        <v>94</v>
      </c>
      <c r="O50" s="31">
        <f t="shared" si="1"/>
        <v>9400</v>
      </c>
      <c r="P50" s="62">
        <v>175</v>
      </c>
      <c r="Q50" s="34">
        <v>17500</v>
      </c>
    </row>
    <row r="51" spans="1:17" ht="31.5">
      <c r="A51" s="33">
        <v>46</v>
      </c>
      <c r="B51" s="27">
        <v>2503.5030000000002</v>
      </c>
      <c r="C51" s="4" t="s">
        <v>71</v>
      </c>
      <c r="D51" s="28">
        <v>682</v>
      </c>
      <c r="E51" s="29" t="s">
        <v>145</v>
      </c>
      <c r="F51" s="30">
        <v>100</v>
      </c>
      <c r="G51" s="34">
        <f t="shared" si="7"/>
        <v>68200</v>
      </c>
      <c r="H51" s="30">
        <v>99</v>
      </c>
      <c r="I51" s="34">
        <v>67518</v>
      </c>
      <c r="J51" s="30">
        <v>110</v>
      </c>
      <c r="K51" s="34">
        <v>75020</v>
      </c>
      <c r="L51" s="30">
        <v>94</v>
      </c>
      <c r="M51" s="59">
        <v>64108</v>
      </c>
      <c r="N51" s="66">
        <v>98</v>
      </c>
      <c r="O51" s="31">
        <f t="shared" si="1"/>
        <v>66836</v>
      </c>
      <c r="P51" s="62">
        <v>91</v>
      </c>
      <c r="Q51" s="34">
        <v>62062</v>
      </c>
    </row>
    <row r="52" spans="1:17" ht="31.5">
      <c r="A52" s="33">
        <v>47</v>
      </c>
      <c r="B52" s="27">
        <v>2503.5030000000002</v>
      </c>
      <c r="C52" s="4" t="s">
        <v>72</v>
      </c>
      <c r="D52" s="28">
        <v>521</v>
      </c>
      <c r="E52" s="29" t="s">
        <v>145</v>
      </c>
      <c r="F52" s="30">
        <v>110</v>
      </c>
      <c r="G52" s="34">
        <f t="shared" si="7"/>
        <v>57310</v>
      </c>
      <c r="H52" s="30">
        <v>106</v>
      </c>
      <c r="I52" s="34">
        <v>55226</v>
      </c>
      <c r="J52" s="30">
        <v>100</v>
      </c>
      <c r="K52" s="34">
        <v>52100</v>
      </c>
      <c r="L52" s="30">
        <v>77</v>
      </c>
      <c r="M52" s="59">
        <v>40117</v>
      </c>
      <c r="N52" s="66">
        <v>76</v>
      </c>
      <c r="O52" s="31">
        <f t="shared" si="1"/>
        <v>39596</v>
      </c>
      <c r="P52" s="62">
        <v>101</v>
      </c>
      <c r="Q52" s="34">
        <v>52621</v>
      </c>
    </row>
    <row r="53" spans="1:17" ht="31.5">
      <c r="A53" s="33">
        <v>48</v>
      </c>
      <c r="B53" s="27">
        <v>2503.5030000000002</v>
      </c>
      <c r="C53" s="4" t="s">
        <v>73</v>
      </c>
      <c r="D53" s="28">
        <v>655</v>
      </c>
      <c r="E53" s="29" t="s">
        <v>145</v>
      </c>
      <c r="F53" s="30">
        <v>150</v>
      </c>
      <c r="G53" s="34">
        <f t="shared" si="7"/>
        <v>98250</v>
      </c>
      <c r="H53" s="30">
        <v>160</v>
      </c>
      <c r="I53" s="34">
        <v>104800</v>
      </c>
      <c r="J53" s="30">
        <v>150</v>
      </c>
      <c r="K53" s="34">
        <v>98250</v>
      </c>
      <c r="L53" s="30">
        <v>130</v>
      </c>
      <c r="M53" s="59">
        <v>85150</v>
      </c>
      <c r="N53" s="66">
        <v>106</v>
      </c>
      <c r="O53" s="31">
        <f t="shared" si="1"/>
        <v>69430</v>
      </c>
      <c r="P53" s="62">
        <v>149</v>
      </c>
      <c r="Q53" s="34">
        <v>97595</v>
      </c>
    </row>
    <row r="54" spans="1:17" ht="31.5">
      <c r="A54" s="33">
        <v>49</v>
      </c>
      <c r="B54" s="27">
        <v>2503.5030000000002</v>
      </c>
      <c r="C54" s="4" t="s">
        <v>74</v>
      </c>
      <c r="D54" s="28">
        <v>78</v>
      </c>
      <c r="E54" s="29" t="s">
        <v>145</v>
      </c>
      <c r="F54" s="30">
        <v>600</v>
      </c>
      <c r="G54" s="34">
        <f t="shared" si="7"/>
        <v>46800</v>
      </c>
      <c r="H54" s="30">
        <v>579</v>
      </c>
      <c r="I54" s="34">
        <v>45162</v>
      </c>
      <c r="J54" s="30">
        <v>740</v>
      </c>
      <c r="K54" s="34">
        <v>57720</v>
      </c>
      <c r="L54" s="30">
        <v>470</v>
      </c>
      <c r="M54" s="59">
        <v>36660</v>
      </c>
      <c r="N54" s="66">
        <v>370</v>
      </c>
      <c r="O54" s="31">
        <f t="shared" si="1"/>
        <v>28860</v>
      </c>
      <c r="P54" s="62">
        <v>520</v>
      </c>
      <c r="Q54" s="34">
        <v>40560</v>
      </c>
    </row>
    <row r="55" spans="1:17" ht="15.75">
      <c r="A55" s="33">
        <v>50</v>
      </c>
      <c r="B55" s="27">
        <v>2503.6019999999999</v>
      </c>
      <c r="C55" s="4" t="s">
        <v>75</v>
      </c>
      <c r="D55" s="28">
        <v>1</v>
      </c>
      <c r="E55" s="29" t="s">
        <v>19</v>
      </c>
      <c r="F55" s="30">
        <v>2000</v>
      </c>
      <c r="G55" s="34">
        <f t="shared" si="7"/>
        <v>2000</v>
      </c>
      <c r="H55" s="30">
        <v>1165</v>
      </c>
      <c r="I55" s="34">
        <v>1165</v>
      </c>
      <c r="J55" s="30">
        <v>4000</v>
      </c>
      <c r="K55" s="34">
        <v>4000</v>
      </c>
      <c r="L55" s="30">
        <v>2300</v>
      </c>
      <c r="M55" s="59">
        <v>2300</v>
      </c>
      <c r="N55" s="66">
        <v>1300</v>
      </c>
      <c r="O55" s="31">
        <f t="shared" si="1"/>
        <v>1300</v>
      </c>
      <c r="P55" s="62">
        <v>2500</v>
      </c>
      <c r="Q55" s="34">
        <v>2500</v>
      </c>
    </row>
    <row r="56" spans="1:17" ht="31.5">
      <c r="A56" s="33">
        <v>51</v>
      </c>
      <c r="B56" s="27">
        <v>2503.6019999999999</v>
      </c>
      <c r="C56" s="4" t="s">
        <v>76</v>
      </c>
      <c r="D56" s="28">
        <v>22</v>
      </c>
      <c r="E56" s="29" t="s">
        <v>19</v>
      </c>
      <c r="F56" s="30">
        <v>3000</v>
      </c>
      <c r="G56" s="34">
        <f t="shared" si="7"/>
        <v>66000</v>
      </c>
      <c r="H56" s="30">
        <v>1895</v>
      </c>
      <c r="I56" s="34">
        <v>41690</v>
      </c>
      <c r="J56" s="30">
        <v>4200</v>
      </c>
      <c r="K56" s="34">
        <v>92400</v>
      </c>
      <c r="L56" s="30">
        <v>8000</v>
      </c>
      <c r="M56" s="59">
        <v>176000</v>
      </c>
      <c r="N56" s="66">
        <v>2965</v>
      </c>
      <c r="O56" s="31">
        <f t="shared" si="1"/>
        <v>65230</v>
      </c>
      <c r="P56" s="62">
        <v>7000</v>
      </c>
      <c r="Q56" s="34">
        <v>154000</v>
      </c>
    </row>
    <row r="57" spans="1:17" ht="31.5">
      <c r="A57" s="33">
        <v>52</v>
      </c>
      <c r="B57" s="27">
        <v>2503.6019999999999</v>
      </c>
      <c r="C57" s="4" t="s">
        <v>77</v>
      </c>
      <c r="D57" s="28">
        <v>22</v>
      </c>
      <c r="E57" s="29" t="s">
        <v>19</v>
      </c>
      <c r="F57" s="30">
        <v>533</v>
      </c>
      <c r="G57" s="34">
        <f t="shared" si="7"/>
        <v>11726</v>
      </c>
      <c r="H57" s="30">
        <v>600</v>
      </c>
      <c r="I57" s="34">
        <v>13200</v>
      </c>
      <c r="J57" s="30">
        <v>530</v>
      </c>
      <c r="K57" s="34">
        <v>11660</v>
      </c>
      <c r="L57" s="30">
        <v>750</v>
      </c>
      <c r="M57" s="59">
        <v>16500</v>
      </c>
      <c r="N57" s="66">
        <v>600</v>
      </c>
      <c r="O57" s="31">
        <f t="shared" si="1"/>
        <v>13200</v>
      </c>
      <c r="P57" s="62">
        <v>570</v>
      </c>
      <c r="Q57" s="34">
        <v>12540</v>
      </c>
    </row>
    <row r="58" spans="1:17" ht="15.75">
      <c r="A58" s="33">
        <v>53</v>
      </c>
      <c r="B58" s="27">
        <v>2503.6030000000001</v>
      </c>
      <c r="C58" s="4" t="s">
        <v>78</v>
      </c>
      <c r="D58" s="28">
        <v>755</v>
      </c>
      <c r="E58" s="29" t="s">
        <v>145</v>
      </c>
      <c r="F58" s="30">
        <v>60</v>
      </c>
      <c r="G58" s="34">
        <f t="shared" si="7"/>
        <v>45300</v>
      </c>
      <c r="H58" s="30">
        <v>153</v>
      </c>
      <c r="I58" s="34">
        <v>115515</v>
      </c>
      <c r="J58" s="30">
        <v>96.5</v>
      </c>
      <c r="K58" s="34">
        <v>72857.5</v>
      </c>
      <c r="L58" s="30">
        <v>80</v>
      </c>
      <c r="M58" s="59">
        <v>60400</v>
      </c>
      <c r="N58" s="66">
        <v>78.5</v>
      </c>
      <c r="O58" s="31">
        <f t="shared" si="1"/>
        <v>59267.5</v>
      </c>
      <c r="P58" s="62">
        <v>10</v>
      </c>
      <c r="Q58" s="34">
        <v>7550</v>
      </c>
    </row>
    <row r="59" spans="1:17" ht="31.5">
      <c r="A59" s="33">
        <v>54</v>
      </c>
      <c r="B59" s="27">
        <v>2503.6030000000001</v>
      </c>
      <c r="C59" s="4" t="s">
        <v>79</v>
      </c>
      <c r="D59" s="28">
        <v>2636</v>
      </c>
      <c r="E59" s="29" t="s">
        <v>145</v>
      </c>
      <c r="F59" s="30">
        <v>8</v>
      </c>
      <c r="G59" s="34">
        <f t="shared" si="7"/>
        <v>21088</v>
      </c>
      <c r="H59" s="30">
        <v>7.4</v>
      </c>
      <c r="I59" s="34">
        <v>19506.400000000001</v>
      </c>
      <c r="J59" s="30">
        <v>7.2</v>
      </c>
      <c r="K59" s="34">
        <v>18979.2</v>
      </c>
      <c r="L59" s="30">
        <v>8</v>
      </c>
      <c r="M59" s="59">
        <v>21088</v>
      </c>
      <c r="N59" s="66">
        <v>8</v>
      </c>
      <c r="O59" s="31">
        <f t="shared" si="1"/>
        <v>21088</v>
      </c>
      <c r="P59" s="62">
        <v>7.5</v>
      </c>
      <c r="Q59" s="34">
        <v>19770</v>
      </c>
    </row>
    <row r="60" spans="1:17" ht="31.5">
      <c r="A60" s="33">
        <v>55</v>
      </c>
      <c r="B60" s="27">
        <v>2503.6030000000001</v>
      </c>
      <c r="C60" s="4" t="s">
        <v>80</v>
      </c>
      <c r="D60" s="28">
        <v>893</v>
      </c>
      <c r="E60" s="29" t="s">
        <v>145</v>
      </c>
      <c r="F60" s="30">
        <v>10</v>
      </c>
      <c r="G60" s="34">
        <f t="shared" si="7"/>
        <v>8930</v>
      </c>
      <c r="H60" s="30">
        <v>9.3000000000000007</v>
      </c>
      <c r="I60" s="34">
        <v>8304.9000000000015</v>
      </c>
      <c r="J60" s="30">
        <v>9.1</v>
      </c>
      <c r="K60" s="34">
        <v>8126.2999999999993</v>
      </c>
      <c r="L60" s="30">
        <v>7.5</v>
      </c>
      <c r="M60" s="59">
        <v>6697.5</v>
      </c>
      <c r="N60" s="66">
        <v>10.3</v>
      </c>
      <c r="O60" s="31">
        <f t="shared" si="1"/>
        <v>9197.9000000000015</v>
      </c>
      <c r="P60" s="62">
        <v>9.5</v>
      </c>
      <c r="Q60" s="34">
        <v>8483.5</v>
      </c>
    </row>
    <row r="61" spans="1:17" ht="15.75">
      <c r="A61" s="33">
        <v>56</v>
      </c>
      <c r="B61" s="27">
        <v>2504.6019999999999</v>
      </c>
      <c r="C61" s="4" t="s">
        <v>81</v>
      </c>
      <c r="D61" s="28">
        <v>4</v>
      </c>
      <c r="E61" s="29" t="s">
        <v>19</v>
      </c>
      <c r="F61" s="30">
        <v>1000</v>
      </c>
      <c r="G61" s="34">
        <f t="shared" si="7"/>
        <v>4000</v>
      </c>
      <c r="H61" s="30">
        <v>1350</v>
      </c>
      <c r="I61" s="34">
        <v>5400</v>
      </c>
      <c r="J61" s="30">
        <v>1200</v>
      </c>
      <c r="K61" s="34">
        <v>4800</v>
      </c>
      <c r="L61" s="30">
        <v>1300</v>
      </c>
      <c r="M61" s="59">
        <v>5200</v>
      </c>
      <c r="N61" s="66">
        <v>631</v>
      </c>
      <c r="O61" s="31">
        <f t="shared" si="1"/>
        <v>2524</v>
      </c>
      <c r="P61" s="62">
        <v>1500</v>
      </c>
      <c r="Q61" s="34">
        <v>6000</v>
      </c>
    </row>
    <row r="62" spans="1:17" ht="31.5">
      <c r="A62" s="33">
        <v>57</v>
      </c>
      <c r="B62" s="27">
        <v>2504.6019999999999</v>
      </c>
      <c r="C62" s="4" t="s">
        <v>82</v>
      </c>
      <c r="D62" s="28">
        <v>6</v>
      </c>
      <c r="E62" s="29" t="s">
        <v>19</v>
      </c>
      <c r="F62" s="30">
        <v>500</v>
      </c>
      <c r="G62" s="34">
        <f t="shared" si="7"/>
        <v>3000</v>
      </c>
      <c r="H62" s="30">
        <v>250</v>
      </c>
      <c r="I62" s="34">
        <v>1500</v>
      </c>
      <c r="J62" s="30">
        <v>750</v>
      </c>
      <c r="K62" s="34">
        <v>4500</v>
      </c>
      <c r="L62" s="30">
        <v>95</v>
      </c>
      <c r="M62" s="59">
        <v>570</v>
      </c>
      <c r="N62" s="66">
        <v>630</v>
      </c>
      <c r="O62" s="31">
        <f t="shared" si="1"/>
        <v>3780</v>
      </c>
      <c r="P62" s="62">
        <v>650</v>
      </c>
      <c r="Q62" s="34">
        <v>3900</v>
      </c>
    </row>
    <row r="63" spans="1:17" ht="15.75">
      <c r="A63" s="33">
        <v>58</v>
      </c>
      <c r="B63" s="27">
        <v>2504.6019999999999</v>
      </c>
      <c r="C63" s="4" t="s">
        <v>83</v>
      </c>
      <c r="D63" s="28">
        <v>1</v>
      </c>
      <c r="E63" s="29" t="s">
        <v>19</v>
      </c>
      <c r="F63" s="30">
        <v>2000</v>
      </c>
      <c r="G63" s="34">
        <f t="shared" si="7"/>
        <v>2000</v>
      </c>
      <c r="H63" s="30">
        <v>1100</v>
      </c>
      <c r="I63" s="34">
        <v>1100</v>
      </c>
      <c r="J63" s="30">
        <v>2000</v>
      </c>
      <c r="K63" s="34">
        <v>2000</v>
      </c>
      <c r="L63" s="30">
        <v>520</v>
      </c>
      <c r="M63" s="59">
        <v>520</v>
      </c>
      <c r="N63" s="66">
        <v>1160</v>
      </c>
      <c r="O63" s="31">
        <f t="shared" si="1"/>
        <v>1160</v>
      </c>
      <c r="P63" s="62">
        <v>1500</v>
      </c>
      <c r="Q63" s="34">
        <v>1500</v>
      </c>
    </row>
    <row r="64" spans="1:17" ht="15.75">
      <c r="A64" s="33">
        <v>59</v>
      </c>
      <c r="B64" s="27">
        <v>2504.6019999999999</v>
      </c>
      <c r="C64" s="4" t="s">
        <v>18</v>
      </c>
      <c r="D64" s="28">
        <v>56</v>
      </c>
      <c r="E64" s="29" t="s">
        <v>19</v>
      </c>
      <c r="F64" s="30">
        <v>550</v>
      </c>
      <c r="G64" s="34">
        <f t="shared" si="7"/>
        <v>30800</v>
      </c>
      <c r="H64" s="30">
        <v>350</v>
      </c>
      <c r="I64" s="34">
        <v>19600</v>
      </c>
      <c r="J64" s="30">
        <v>150</v>
      </c>
      <c r="K64" s="34">
        <v>8400</v>
      </c>
      <c r="L64" s="30">
        <v>360</v>
      </c>
      <c r="M64" s="59">
        <v>20160</v>
      </c>
      <c r="N64" s="66">
        <v>1000</v>
      </c>
      <c r="O64" s="31">
        <f t="shared" si="1"/>
        <v>56000</v>
      </c>
      <c r="P64" s="62">
        <v>6.5</v>
      </c>
      <c r="Q64" s="34">
        <v>364</v>
      </c>
    </row>
    <row r="65" spans="1:17" ht="15.75">
      <c r="A65" s="33">
        <v>60</v>
      </c>
      <c r="B65" s="27">
        <v>2504.6019999999999</v>
      </c>
      <c r="C65" s="4" t="s">
        <v>84</v>
      </c>
      <c r="D65" s="28">
        <v>1</v>
      </c>
      <c r="E65" s="29" t="s">
        <v>19</v>
      </c>
      <c r="F65" s="30">
        <v>1500</v>
      </c>
      <c r="G65" s="34">
        <f t="shared" si="7"/>
        <v>1500</v>
      </c>
      <c r="H65" s="30">
        <v>1600</v>
      </c>
      <c r="I65" s="34">
        <v>1600</v>
      </c>
      <c r="J65" s="30">
        <v>3500</v>
      </c>
      <c r="K65" s="34">
        <v>3500</v>
      </c>
      <c r="L65" s="30">
        <v>4900</v>
      </c>
      <c r="M65" s="59">
        <v>4900</v>
      </c>
      <c r="N65" s="66">
        <v>1600</v>
      </c>
      <c r="O65" s="31">
        <f t="shared" si="1"/>
        <v>1600</v>
      </c>
      <c r="P65" s="62">
        <v>1500</v>
      </c>
      <c r="Q65" s="34">
        <v>1500</v>
      </c>
    </row>
    <row r="66" spans="1:17" ht="15.75">
      <c r="A66" s="33">
        <v>61</v>
      </c>
      <c r="B66" s="27">
        <v>2504.6019999999999</v>
      </c>
      <c r="C66" s="4" t="s">
        <v>85</v>
      </c>
      <c r="D66" s="28">
        <v>9</v>
      </c>
      <c r="E66" s="29" t="s">
        <v>19</v>
      </c>
      <c r="F66" s="30">
        <v>3500</v>
      </c>
      <c r="G66" s="34">
        <f t="shared" si="7"/>
        <v>31500</v>
      </c>
      <c r="H66" s="30">
        <v>2930</v>
      </c>
      <c r="I66" s="34">
        <v>26370</v>
      </c>
      <c r="J66" s="30">
        <v>2400</v>
      </c>
      <c r="K66" s="34">
        <v>21600</v>
      </c>
      <c r="L66" s="30">
        <v>8300</v>
      </c>
      <c r="M66" s="59">
        <v>74700</v>
      </c>
      <c r="N66" s="66">
        <v>3390</v>
      </c>
      <c r="O66" s="31">
        <f t="shared" si="1"/>
        <v>30510</v>
      </c>
      <c r="P66" s="62">
        <v>4750</v>
      </c>
      <c r="Q66" s="34">
        <v>42750</v>
      </c>
    </row>
    <row r="67" spans="1:17" ht="15.75">
      <c r="A67" s="33">
        <v>62</v>
      </c>
      <c r="B67" s="27">
        <v>2504.6019999999999</v>
      </c>
      <c r="C67" s="4" t="s">
        <v>86</v>
      </c>
      <c r="D67" s="28">
        <v>6</v>
      </c>
      <c r="E67" s="29" t="s">
        <v>19</v>
      </c>
      <c r="F67" s="30">
        <v>4000</v>
      </c>
      <c r="G67" s="34">
        <f t="shared" si="7"/>
        <v>24000</v>
      </c>
      <c r="H67" s="30">
        <v>4740</v>
      </c>
      <c r="I67" s="34">
        <v>28440</v>
      </c>
      <c r="J67" s="30">
        <v>4000</v>
      </c>
      <c r="K67" s="34">
        <v>24000</v>
      </c>
      <c r="L67" s="30">
        <v>5500</v>
      </c>
      <c r="M67" s="59">
        <v>33000</v>
      </c>
      <c r="N67" s="66">
        <v>3390</v>
      </c>
      <c r="O67" s="31">
        <f t="shared" si="1"/>
        <v>20340</v>
      </c>
      <c r="P67" s="62">
        <v>500</v>
      </c>
      <c r="Q67" s="34">
        <v>3000</v>
      </c>
    </row>
    <row r="68" spans="1:17" ht="15.75">
      <c r="A68" s="33">
        <v>63</v>
      </c>
      <c r="B68" s="27">
        <v>2504.6019999999999</v>
      </c>
      <c r="C68" s="4" t="s">
        <v>87</v>
      </c>
      <c r="D68" s="28">
        <v>4</v>
      </c>
      <c r="E68" s="29" t="s">
        <v>19</v>
      </c>
      <c r="F68" s="30">
        <v>11000</v>
      </c>
      <c r="G68" s="34">
        <f t="shared" si="7"/>
        <v>44000</v>
      </c>
      <c r="H68" s="30">
        <v>14780</v>
      </c>
      <c r="I68" s="34">
        <v>59120</v>
      </c>
      <c r="J68" s="30">
        <v>11000</v>
      </c>
      <c r="K68" s="34">
        <v>44000</v>
      </c>
      <c r="L68" s="30">
        <v>9600</v>
      </c>
      <c r="M68" s="59">
        <v>38400</v>
      </c>
      <c r="N68" s="66">
        <v>8480</v>
      </c>
      <c r="O68" s="31">
        <f t="shared" si="1"/>
        <v>33920</v>
      </c>
      <c r="P68" s="62">
        <v>9000</v>
      </c>
      <c r="Q68" s="34">
        <v>36000</v>
      </c>
    </row>
    <row r="69" spans="1:17" ht="31.5">
      <c r="A69" s="33">
        <v>64</v>
      </c>
      <c r="B69" s="27">
        <v>2504.6019999999999</v>
      </c>
      <c r="C69" s="4" t="s">
        <v>88</v>
      </c>
      <c r="D69" s="28">
        <v>6</v>
      </c>
      <c r="E69" s="29" t="s">
        <v>19</v>
      </c>
      <c r="F69" s="30">
        <v>3000</v>
      </c>
      <c r="G69" s="34">
        <f t="shared" si="7"/>
        <v>18000</v>
      </c>
      <c r="H69" s="30">
        <v>4100</v>
      </c>
      <c r="I69" s="34">
        <v>24600</v>
      </c>
      <c r="J69" s="30">
        <v>4600</v>
      </c>
      <c r="K69" s="34">
        <v>27600</v>
      </c>
      <c r="L69" s="30">
        <v>3600</v>
      </c>
      <c r="M69" s="59">
        <v>21600</v>
      </c>
      <c r="N69" s="66">
        <v>3190</v>
      </c>
      <c r="O69" s="31">
        <f t="shared" si="1"/>
        <v>19140</v>
      </c>
      <c r="P69" s="62">
        <v>4000</v>
      </c>
      <c r="Q69" s="34">
        <v>24000</v>
      </c>
    </row>
    <row r="70" spans="1:17" ht="31.5">
      <c r="A70" s="33">
        <v>65</v>
      </c>
      <c r="B70" s="27">
        <v>2504.6019999999999</v>
      </c>
      <c r="C70" s="4" t="s">
        <v>89</v>
      </c>
      <c r="D70" s="28">
        <v>1</v>
      </c>
      <c r="E70" s="29" t="s">
        <v>19</v>
      </c>
      <c r="F70" s="30">
        <v>4000</v>
      </c>
      <c r="G70" s="34">
        <f t="shared" si="7"/>
        <v>4000</v>
      </c>
      <c r="H70" s="30">
        <v>5000</v>
      </c>
      <c r="I70" s="34">
        <v>5000</v>
      </c>
      <c r="J70" s="30">
        <v>7000</v>
      </c>
      <c r="K70" s="34">
        <v>7000</v>
      </c>
      <c r="L70" s="30">
        <v>5000</v>
      </c>
      <c r="M70" s="59">
        <v>5000</v>
      </c>
      <c r="N70" s="66">
        <v>4100</v>
      </c>
      <c r="O70" s="31">
        <f t="shared" si="1"/>
        <v>4100</v>
      </c>
      <c r="P70" s="62">
        <v>12750</v>
      </c>
      <c r="Q70" s="34">
        <v>12750</v>
      </c>
    </row>
    <row r="71" spans="1:17" ht="15.75">
      <c r="A71" s="33">
        <v>66</v>
      </c>
      <c r="B71" s="27">
        <v>2504.6019999999999</v>
      </c>
      <c r="C71" s="4" t="s">
        <v>90</v>
      </c>
      <c r="D71" s="28">
        <v>8</v>
      </c>
      <c r="E71" s="29" t="s">
        <v>19</v>
      </c>
      <c r="F71" s="30">
        <v>3200</v>
      </c>
      <c r="G71" s="34">
        <f t="shared" si="7"/>
        <v>25600</v>
      </c>
      <c r="H71" s="30">
        <v>1500</v>
      </c>
      <c r="I71" s="34">
        <v>12000</v>
      </c>
      <c r="J71" s="30">
        <v>3100</v>
      </c>
      <c r="K71" s="34">
        <v>24800</v>
      </c>
      <c r="L71" s="30">
        <v>1100</v>
      </c>
      <c r="M71" s="59">
        <v>8800</v>
      </c>
      <c r="N71" s="66">
        <v>920</v>
      </c>
      <c r="O71" s="31">
        <f t="shared" ref="O71:O132" si="8">N71*D71</f>
        <v>7360</v>
      </c>
      <c r="P71" s="62">
        <v>1750</v>
      </c>
      <c r="Q71" s="34">
        <v>14000</v>
      </c>
    </row>
    <row r="72" spans="1:17" ht="15.75">
      <c r="A72" s="33">
        <v>67</v>
      </c>
      <c r="B72" s="27">
        <v>2504.6019999999999</v>
      </c>
      <c r="C72" s="4" t="s">
        <v>91</v>
      </c>
      <c r="D72" s="28">
        <v>4</v>
      </c>
      <c r="E72" s="29" t="s">
        <v>19</v>
      </c>
      <c r="F72" s="30">
        <v>3500</v>
      </c>
      <c r="G72" s="34">
        <f t="shared" si="7"/>
        <v>14000</v>
      </c>
      <c r="H72" s="30">
        <v>1795</v>
      </c>
      <c r="I72" s="34">
        <v>7180</v>
      </c>
      <c r="J72" s="30">
        <v>3400</v>
      </c>
      <c r="K72" s="34">
        <v>13600</v>
      </c>
      <c r="L72" s="30">
        <v>1400</v>
      </c>
      <c r="M72" s="59">
        <v>5600</v>
      </c>
      <c r="N72" s="66">
        <v>1160</v>
      </c>
      <c r="O72" s="31">
        <f t="shared" si="8"/>
        <v>4640</v>
      </c>
      <c r="P72" s="62">
        <v>2000</v>
      </c>
      <c r="Q72" s="34">
        <v>8000</v>
      </c>
    </row>
    <row r="73" spans="1:17" ht="31.5">
      <c r="A73" s="33">
        <v>68</v>
      </c>
      <c r="B73" s="27">
        <v>2504.6019999999999</v>
      </c>
      <c r="C73" s="4" t="s">
        <v>92</v>
      </c>
      <c r="D73" s="28">
        <v>1</v>
      </c>
      <c r="E73" s="29" t="s">
        <v>19</v>
      </c>
      <c r="F73" s="30">
        <v>5200</v>
      </c>
      <c r="G73" s="34">
        <f t="shared" si="7"/>
        <v>5200</v>
      </c>
      <c r="H73" s="30">
        <v>4125</v>
      </c>
      <c r="I73" s="34">
        <v>4125</v>
      </c>
      <c r="J73" s="30">
        <v>5300</v>
      </c>
      <c r="K73" s="34">
        <v>5300</v>
      </c>
      <c r="L73" s="30">
        <v>2000</v>
      </c>
      <c r="M73" s="59">
        <v>2000</v>
      </c>
      <c r="N73" s="66">
        <v>3688</v>
      </c>
      <c r="O73" s="31">
        <f t="shared" si="8"/>
        <v>3688</v>
      </c>
      <c r="P73" s="62">
        <v>2250</v>
      </c>
      <c r="Q73" s="34">
        <v>2250</v>
      </c>
    </row>
    <row r="74" spans="1:17" ht="15.75">
      <c r="A74" s="33">
        <v>69</v>
      </c>
      <c r="B74" s="27">
        <v>2504.6019999999999</v>
      </c>
      <c r="C74" s="4" t="s">
        <v>93</v>
      </c>
      <c r="D74" s="28">
        <v>38</v>
      </c>
      <c r="E74" s="29" t="s">
        <v>19</v>
      </c>
      <c r="F74" s="30">
        <v>2500</v>
      </c>
      <c r="G74" s="34">
        <f t="shared" si="7"/>
        <v>95000</v>
      </c>
      <c r="H74" s="30">
        <v>2805</v>
      </c>
      <c r="I74" s="34">
        <v>106590</v>
      </c>
      <c r="J74" s="30">
        <v>800</v>
      </c>
      <c r="K74" s="34">
        <v>30400</v>
      </c>
      <c r="L74" s="30">
        <v>1900</v>
      </c>
      <c r="M74" s="59">
        <v>72200</v>
      </c>
      <c r="N74" s="66">
        <v>920</v>
      </c>
      <c r="O74" s="31">
        <f t="shared" si="8"/>
        <v>34960</v>
      </c>
      <c r="P74" s="62">
        <v>1100</v>
      </c>
      <c r="Q74" s="34">
        <v>41800</v>
      </c>
    </row>
    <row r="75" spans="1:17" ht="15.75">
      <c r="A75" s="33">
        <v>70</v>
      </c>
      <c r="B75" s="27">
        <v>2504.6019999999999</v>
      </c>
      <c r="C75" s="4" t="s">
        <v>94</v>
      </c>
      <c r="D75" s="28">
        <v>4</v>
      </c>
      <c r="E75" s="29" t="s">
        <v>19</v>
      </c>
      <c r="F75" s="30">
        <v>2700</v>
      </c>
      <c r="G75" s="34">
        <f t="shared" si="7"/>
        <v>10800</v>
      </c>
      <c r="H75" s="30">
        <v>3035</v>
      </c>
      <c r="I75" s="34">
        <v>12140</v>
      </c>
      <c r="J75" s="30">
        <v>3500</v>
      </c>
      <c r="K75" s="34">
        <v>14000</v>
      </c>
      <c r="L75" s="30">
        <v>2900</v>
      </c>
      <c r="M75" s="59">
        <v>11600</v>
      </c>
      <c r="N75" s="66">
        <v>1140</v>
      </c>
      <c r="O75" s="31">
        <f t="shared" si="8"/>
        <v>4560</v>
      </c>
      <c r="P75" s="62">
        <v>1200</v>
      </c>
      <c r="Q75" s="34">
        <v>4800</v>
      </c>
    </row>
    <row r="76" spans="1:17" ht="15.75">
      <c r="A76" s="33">
        <v>71</v>
      </c>
      <c r="B76" s="27">
        <v>2504.6019999999999</v>
      </c>
      <c r="C76" s="4" t="s">
        <v>95</v>
      </c>
      <c r="D76" s="28">
        <v>1</v>
      </c>
      <c r="E76" s="29" t="s">
        <v>19</v>
      </c>
      <c r="F76" s="30">
        <v>2900</v>
      </c>
      <c r="G76" s="34">
        <f t="shared" si="7"/>
        <v>2900</v>
      </c>
      <c r="H76" s="30">
        <v>4680</v>
      </c>
      <c r="I76" s="34">
        <v>4680</v>
      </c>
      <c r="J76" s="30">
        <v>4400</v>
      </c>
      <c r="K76" s="34">
        <v>4400</v>
      </c>
      <c r="L76" s="30">
        <v>3800</v>
      </c>
      <c r="M76" s="59">
        <v>3800</v>
      </c>
      <c r="N76" s="66">
        <v>2430</v>
      </c>
      <c r="O76" s="31">
        <f t="shared" si="8"/>
        <v>2430</v>
      </c>
      <c r="P76" s="62">
        <v>1250</v>
      </c>
      <c r="Q76" s="34">
        <v>1250</v>
      </c>
    </row>
    <row r="77" spans="1:17" ht="15.75">
      <c r="A77" s="33">
        <v>72</v>
      </c>
      <c r="B77" s="27">
        <v>2504.6019999999999</v>
      </c>
      <c r="C77" s="4" t="s">
        <v>96</v>
      </c>
      <c r="D77" s="28">
        <v>1</v>
      </c>
      <c r="E77" s="29" t="s">
        <v>19</v>
      </c>
      <c r="F77" s="30">
        <v>2000</v>
      </c>
      <c r="G77" s="34">
        <f t="shared" si="7"/>
        <v>2000</v>
      </c>
      <c r="H77" s="30">
        <v>2675</v>
      </c>
      <c r="I77" s="34">
        <v>2675</v>
      </c>
      <c r="J77" s="30">
        <v>2900</v>
      </c>
      <c r="K77" s="34">
        <v>2900</v>
      </c>
      <c r="L77" s="30">
        <v>2500</v>
      </c>
      <c r="M77" s="59">
        <v>2500</v>
      </c>
      <c r="N77" s="66">
        <v>16608</v>
      </c>
      <c r="O77" s="31">
        <f t="shared" si="8"/>
        <v>16608</v>
      </c>
      <c r="P77" s="62">
        <v>3000</v>
      </c>
      <c r="Q77" s="34">
        <v>3000</v>
      </c>
    </row>
    <row r="78" spans="1:17" ht="15.75">
      <c r="A78" s="33">
        <v>73</v>
      </c>
      <c r="B78" s="27">
        <v>2504.6019999999999</v>
      </c>
      <c r="C78" s="4" t="s">
        <v>97</v>
      </c>
      <c r="D78" s="28">
        <v>22</v>
      </c>
      <c r="E78" s="29" t="s">
        <v>19</v>
      </c>
      <c r="F78" s="30">
        <v>800</v>
      </c>
      <c r="G78" s="34">
        <f t="shared" si="7"/>
        <v>17600</v>
      </c>
      <c r="H78" s="30">
        <v>1770</v>
      </c>
      <c r="I78" s="34">
        <v>38940</v>
      </c>
      <c r="J78" s="30">
        <v>580</v>
      </c>
      <c r="K78" s="34">
        <v>12760</v>
      </c>
      <c r="L78" s="30">
        <v>1600</v>
      </c>
      <c r="M78" s="59">
        <v>35200</v>
      </c>
      <c r="N78" s="66">
        <v>833</v>
      </c>
      <c r="O78" s="31">
        <f t="shared" si="8"/>
        <v>18326</v>
      </c>
      <c r="P78" s="62">
        <v>700</v>
      </c>
      <c r="Q78" s="34">
        <v>15400</v>
      </c>
    </row>
    <row r="79" spans="1:17" ht="31.5">
      <c r="A79" s="33">
        <v>74</v>
      </c>
      <c r="B79" s="27">
        <v>2504.6030000000001</v>
      </c>
      <c r="C79" s="4" t="s">
        <v>141</v>
      </c>
      <c r="D79" s="28">
        <v>26</v>
      </c>
      <c r="E79" s="29" t="s">
        <v>145</v>
      </c>
      <c r="F79" s="30">
        <v>265</v>
      </c>
      <c r="G79" s="34">
        <f t="shared" si="7"/>
        <v>6890</v>
      </c>
      <c r="H79" s="30">
        <v>111.5</v>
      </c>
      <c r="I79" s="34">
        <v>2899</v>
      </c>
      <c r="J79" s="30">
        <v>260</v>
      </c>
      <c r="K79" s="34">
        <v>6760</v>
      </c>
      <c r="L79" s="30">
        <v>520</v>
      </c>
      <c r="M79" s="59">
        <v>13520</v>
      </c>
      <c r="N79" s="66">
        <v>217</v>
      </c>
      <c r="O79" s="31">
        <f t="shared" si="8"/>
        <v>5642</v>
      </c>
      <c r="P79" s="62">
        <v>175</v>
      </c>
      <c r="Q79" s="34">
        <v>4550</v>
      </c>
    </row>
    <row r="80" spans="1:17" ht="31.5">
      <c r="A80" s="33">
        <v>75</v>
      </c>
      <c r="B80" s="27">
        <v>2504.6030000000001</v>
      </c>
      <c r="C80" s="4" t="s">
        <v>98</v>
      </c>
      <c r="D80" s="28">
        <v>30</v>
      </c>
      <c r="E80" s="29" t="s">
        <v>145</v>
      </c>
      <c r="F80" s="30">
        <v>275</v>
      </c>
      <c r="G80" s="34">
        <f t="shared" si="7"/>
        <v>8250</v>
      </c>
      <c r="H80" s="30">
        <v>113</v>
      </c>
      <c r="I80" s="34">
        <v>3390</v>
      </c>
      <c r="J80" s="30">
        <v>210</v>
      </c>
      <c r="K80" s="34">
        <v>6300</v>
      </c>
      <c r="L80" s="30">
        <v>160</v>
      </c>
      <c r="M80" s="59">
        <v>4800</v>
      </c>
      <c r="N80" s="66">
        <v>164</v>
      </c>
      <c r="O80" s="31">
        <f t="shared" si="8"/>
        <v>4920</v>
      </c>
      <c r="P80" s="62">
        <v>180</v>
      </c>
      <c r="Q80" s="34">
        <v>5400</v>
      </c>
    </row>
    <row r="81" spans="1:17" ht="31.5">
      <c r="A81" s="33">
        <v>76</v>
      </c>
      <c r="B81" s="27">
        <v>2504.6030000000001</v>
      </c>
      <c r="C81" s="4" t="s">
        <v>99</v>
      </c>
      <c r="D81" s="28">
        <v>2120</v>
      </c>
      <c r="E81" s="29" t="s">
        <v>145</v>
      </c>
      <c r="F81" s="30">
        <v>130</v>
      </c>
      <c r="G81" s="34">
        <f t="shared" si="7"/>
        <v>275600</v>
      </c>
      <c r="H81" s="30">
        <v>116</v>
      </c>
      <c r="I81" s="34">
        <v>245920</v>
      </c>
      <c r="J81" s="30">
        <v>160</v>
      </c>
      <c r="K81" s="34">
        <v>339200</v>
      </c>
      <c r="L81" s="30">
        <v>120</v>
      </c>
      <c r="M81" s="59">
        <v>254400</v>
      </c>
      <c r="N81" s="66">
        <v>108</v>
      </c>
      <c r="O81" s="31">
        <f t="shared" si="8"/>
        <v>228960</v>
      </c>
      <c r="P81" s="62">
        <v>103</v>
      </c>
      <c r="Q81" s="34">
        <v>218360</v>
      </c>
    </row>
    <row r="82" spans="1:17" ht="31.5">
      <c r="A82" s="33">
        <v>77</v>
      </c>
      <c r="B82" s="27">
        <v>2504.6030000000001</v>
      </c>
      <c r="C82" s="4" t="s">
        <v>100</v>
      </c>
      <c r="D82" s="28">
        <v>570</v>
      </c>
      <c r="E82" s="29" t="s">
        <v>145</v>
      </c>
      <c r="F82" s="30">
        <v>95</v>
      </c>
      <c r="G82" s="34">
        <f t="shared" si="7"/>
        <v>54150</v>
      </c>
      <c r="H82" s="30">
        <v>94</v>
      </c>
      <c r="I82" s="34">
        <v>53580</v>
      </c>
      <c r="J82" s="30">
        <v>77</v>
      </c>
      <c r="K82" s="34">
        <v>43890</v>
      </c>
      <c r="L82" s="30">
        <v>100</v>
      </c>
      <c r="M82" s="59">
        <v>57000</v>
      </c>
      <c r="N82" s="66">
        <v>66</v>
      </c>
      <c r="O82" s="31">
        <f t="shared" si="8"/>
        <v>37620</v>
      </c>
      <c r="P82" s="62">
        <v>89</v>
      </c>
      <c r="Q82" s="34">
        <v>50730</v>
      </c>
    </row>
    <row r="83" spans="1:17" ht="31.5">
      <c r="A83" s="33">
        <v>78</v>
      </c>
      <c r="B83" s="27">
        <v>2504.6030000000001</v>
      </c>
      <c r="C83" s="4" t="s">
        <v>101</v>
      </c>
      <c r="D83" s="28">
        <v>325</v>
      </c>
      <c r="E83" s="29" t="s">
        <v>145</v>
      </c>
      <c r="F83" s="30">
        <v>65</v>
      </c>
      <c r="G83" s="34">
        <f t="shared" si="7"/>
        <v>21125</v>
      </c>
      <c r="H83" s="30">
        <v>85</v>
      </c>
      <c r="I83" s="34">
        <v>27625</v>
      </c>
      <c r="J83" s="30">
        <v>140</v>
      </c>
      <c r="K83" s="34">
        <v>45500</v>
      </c>
      <c r="L83" s="30">
        <v>98</v>
      </c>
      <c r="M83" s="59">
        <v>31850</v>
      </c>
      <c r="N83" s="66">
        <v>72.599999999999994</v>
      </c>
      <c r="O83" s="31">
        <f t="shared" si="8"/>
        <v>23594.999999999996</v>
      </c>
      <c r="P83" s="62">
        <v>70</v>
      </c>
      <c r="Q83" s="34">
        <v>22750</v>
      </c>
    </row>
    <row r="84" spans="1:17" ht="31.5">
      <c r="A84" s="33">
        <v>79</v>
      </c>
      <c r="B84" s="27">
        <v>2504.6030000000001</v>
      </c>
      <c r="C84" s="4" t="s">
        <v>102</v>
      </c>
      <c r="D84" s="28">
        <v>108</v>
      </c>
      <c r="E84" s="29" t="s">
        <v>145</v>
      </c>
      <c r="F84" s="30">
        <v>200</v>
      </c>
      <c r="G84" s="34">
        <f t="shared" si="7"/>
        <v>21600</v>
      </c>
      <c r="H84" s="30">
        <v>90</v>
      </c>
      <c r="I84" s="34">
        <v>9720</v>
      </c>
      <c r="J84" s="30">
        <v>150</v>
      </c>
      <c r="K84" s="34">
        <v>16200</v>
      </c>
      <c r="L84" s="30">
        <v>85</v>
      </c>
      <c r="M84" s="59">
        <v>9180</v>
      </c>
      <c r="N84" s="66">
        <v>234</v>
      </c>
      <c r="O84" s="31">
        <f t="shared" si="8"/>
        <v>25272</v>
      </c>
      <c r="P84" s="62">
        <v>80</v>
      </c>
      <c r="Q84" s="34">
        <v>8640</v>
      </c>
    </row>
    <row r="85" spans="1:17" ht="31.5">
      <c r="A85" s="33">
        <v>80</v>
      </c>
      <c r="B85" s="27">
        <v>2504.6030000000001</v>
      </c>
      <c r="C85" s="4" t="s">
        <v>103</v>
      </c>
      <c r="D85" s="28">
        <v>10</v>
      </c>
      <c r="E85" s="29" t="s">
        <v>145</v>
      </c>
      <c r="F85" s="30">
        <v>1000</v>
      </c>
      <c r="G85" s="34">
        <f t="shared" si="7"/>
        <v>10000</v>
      </c>
      <c r="H85" s="30">
        <v>105</v>
      </c>
      <c r="I85" s="34">
        <v>1050</v>
      </c>
      <c r="J85" s="30">
        <v>160</v>
      </c>
      <c r="K85" s="34">
        <v>1600</v>
      </c>
      <c r="L85" s="30">
        <v>160</v>
      </c>
      <c r="M85" s="59">
        <v>1600</v>
      </c>
      <c r="N85" s="66">
        <v>980</v>
      </c>
      <c r="O85" s="31">
        <f t="shared" si="8"/>
        <v>9800</v>
      </c>
      <c r="P85" s="62">
        <v>250</v>
      </c>
      <c r="Q85" s="34">
        <v>2500</v>
      </c>
    </row>
    <row r="86" spans="1:17" ht="15.75">
      <c r="A86" s="33">
        <v>81</v>
      </c>
      <c r="B86" s="27">
        <v>2504.6030000000001</v>
      </c>
      <c r="C86" s="4" t="s">
        <v>104</v>
      </c>
      <c r="D86" s="28">
        <v>175</v>
      </c>
      <c r="E86" s="29" t="s">
        <v>145</v>
      </c>
      <c r="F86" s="30">
        <v>70</v>
      </c>
      <c r="G86" s="34">
        <f t="shared" si="7"/>
        <v>12250</v>
      </c>
      <c r="H86" s="30">
        <v>99</v>
      </c>
      <c r="I86" s="34">
        <v>17325</v>
      </c>
      <c r="J86" s="30">
        <v>79</v>
      </c>
      <c r="K86" s="34">
        <v>13825</v>
      </c>
      <c r="L86" s="30">
        <v>190</v>
      </c>
      <c r="M86" s="59">
        <v>33250</v>
      </c>
      <c r="N86" s="66">
        <v>75</v>
      </c>
      <c r="O86" s="31">
        <f t="shared" si="8"/>
        <v>13125</v>
      </c>
      <c r="P86" s="62">
        <v>195</v>
      </c>
      <c r="Q86" s="34">
        <v>34125</v>
      </c>
    </row>
    <row r="87" spans="1:17" ht="15.75">
      <c r="A87" s="33">
        <v>82</v>
      </c>
      <c r="B87" s="27">
        <v>2504.6039999999998</v>
      </c>
      <c r="C87" s="4" t="s">
        <v>105</v>
      </c>
      <c r="D87" s="28">
        <v>18</v>
      </c>
      <c r="E87" s="29" t="s">
        <v>147</v>
      </c>
      <c r="F87" s="30">
        <v>25</v>
      </c>
      <c r="G87" s="34">
        <f t="shared" si="7"/>
        <v>450</v>
      </c>
      <c r="H87" s="30">
        <v>71</v>
      </c>
      <c r="I87" s="34">
        <v>1278</v>
      </c>
      <c r="J87" s="30">
        <v>80</v>
      </c>
      <c r="K87" s="34">
        <v>1440</v>
      </c>
      <c r="L87" s="30">
        <v>120</v>
      </c>
      <c r="M87" s="59">
        <v>2160</v>
      </c>
      <c r="N87" s="66">
        <v>46</v>
      </c>
      <c r="O87" s="31">
        <f t="shared" si="8"/>
        <v>828</v>
      </c>
      <c r="P87" s="62">
        <v>250</v>
      </c>
      <c r="Q87" s="34">
        <v>4500</v>
      </c>
    </row>
    <row r="88" spans="1:17" ht="15.75">
      <c r="A88" s="33">
        <v>83</v>
      </c>
      <c r="B88" s="27">
        <v>2504.6080000000002</v>
      </c>
      <c r="C88" s="4" t="s">
        <v>106</v>
      </c>
      <c r="D88" s="28">
        <v>3710</v>
      </c>
      <c r="E88" s="29" t="s">
        <v>137</v>
      </c>
      <c r="F88" s="30">
        <v>11</v>
      </c>
      <c r="G88" s="34">
        <f t="shared" si="7"/>
        <v>40810</v>
      </c>
      <c r="H88" s="30">
        <v>0.01</v>
      </c>
      <c r="I88" s="34">
        <v>37.1</v>
      </c>
      <c r="J88" s="30">
        <v>21.5</v>
      </c>
      <c r="K88" s="34">
        <v>79765</v>
      </c>
      <c r="L88" s="30">
        <v>25</v>
      </c>
      <c r="M88" s="59">
        <v>92750</v>
      </c>
      <c r="N88" s="66">
        <v>16.5</v>
      </c>
      <c r="O88" s="31">
        <f t="shared" si="8"/>
        <v>61215</v>
      </c>
      <c r="P88" s="62">
        <v>21</v>
      </c>
      <c r="Q88" s="34">
        <v>77910</v>
      </c>
    </row>
    <row r="89" spans="1:17" ht="31.5">
      <c r="A89" s="33">
        <v>84</v>
      </c>
      <c r="B89" s="27">
        <v>2506.502</v>
      </c>
      <c r="C89" s="4" t="s">
        <v>138</v>
      </c>
      <c r="D89" s="28">
        <v>1</v>
      </c>
      <c r="E89" s="29" t="s">
        <v>19</v>
      </c>
      <c r="F89" s="30">
        <v>130000</v>
      </c>
      <c r="G89" s="34">
        <f t="shared" si="7"/>
        <v>130000</v>
      </c>
      <c r="H89" s="30">
        <v>140000</v>
      </c>
      <c r="I89" s="34">
        <v>140000</v>
      </c>
      <c r="J89" s="30">
        <v>147000</v>
      </c>
      <c r="K89" s="34">
        <v>147000</v>
      </c>
      <c r="L89" s="30">
        <v>125000</v>
      </c>
      <c r="M89" s="59">
        <v>125000</v>
      </c>
      <c r="N89" s="66">
        <v>106000</v>
      </c>
      <c r="O89" s="31">
        <f t="shared" si="8"/>
        <v>106000</v>
      </c>
      <c r="P89" s="62">
        <v>103000</v>
      </c>
      <c r="Q89" s="34">
        <v>103000</v>
      </c>
    </row>
    <row r="90" spans="1:17" ht="31.5">
      <c r="A90" s="33">
        <v>85</v>
      </c>
      <c r="B90" s="27">
        <v>2506.502</v>
      </c>
      <c r="C90" s="4" t="s">
        <v>139</v>
      </c>
      <c r="D90" s="28">
        <v>2</v>
      </c>
      <c r="E90" s="29" t="s">
        <v>19</v>
      </c>
      <c r="F90" s="30">
        <v>140000</v>
      </c>
      <c r="G90" s="34">
        <f t="shared" si="7"/>
        <v>280000</v>
      </c>
      <c r="H90" s="30">
        <v>155000</v>
      </c>
      <c r="I90" s="34">
        <v>310000</v>
      </c>
      <c r="J90" s="30">
        <v>162000</v>
      </c>
      <c r="K90" s="34">
        <v>324000</v>
      </c>
      <c r="L90" s="30">
        <v>134500</v>
      </c>
      <c r="M90" s="59">
        <v>269000</v>
      </c>
      <c r="N90" s="66">
        <v>117000</v>
      </c>
      <c r="O90" s="31">
        <f t="shared" si="8"/>
        <v>234000</v>
      </c>
      <c r="P90" s="62">
        <v>115000</v>
      </c>
      <c r="Q90" s="34">
        <v>230000</v>
      </c>
    </row>
    <row r="91" spans="1:17" ht="15.75">
      <c r="A91" s="33">
        <v>86</v>
      </c>
      <c r="B91" s="27">
        <v>2506.502</v>
      </c>
      <c r="C91" s="4" t="s">
        <v>26</v>
      </c>
      <c r="D91" s="28">
        <v>13</v>
      </c>
      <c r="E91" s="29" t="s">
        <v>19</v>
      </c>
      <c r="F91" s="30">
        <v>700</v>
      </c>
      <c r="G91" s="34">
        <f t="shared" si="7"/>
        <v>9100</v>
      </c>
      <c r="H91" s="30">
        <v>1000</v>
      </c>
      <c r="I91" s="34">
        <v>13000</v>
      </c>
      <c r="J91" s="30">
        <v>1400</v>
      </c>
      <c r="K91" s="34">
        <v>18200</v>
      </c>
      <c r="L91" s="30">
        <v>970</v>
      </c>
      <c r="M91" s="59">
        <v>12610</v>
      </c>
      <c r="N91" s="66">
        <v>1000</v>
      </c>
      <c r="O91" s="31">
        <f t="shared" si="8"/>
        <v>13000</v>
      </c>
      <c r="P91" s="62">
        <v>1500</v>
      </c>
      <c r="Q91" s="34">
        <v>19500</v>
      </c>
    </row>
    <row r="92" spans="1:17" ht="31.5">
      <c r="A92" s="33">
        <v>87</v>
      </c>
      <c r="B92" s="27">
        <v>2506.502</v>
      </c>
      <c r="C92" s="4" t="s">
        <v>107</v>
      </c>
      <c r="D92" s="28">
        <v>17</v>
      </c>
      <c r="E92" s="29" t="s">
        <v>19</v>
      </c>
      <c r="F92" s="30">
        <v>14000</v>
      </c>
      <c r="G92" s="34">
        <f t="shared" si="7"/>
        <v>238000</v>
      </c>
      <c r="H92" s="30">
        <v>8000</v>
      </c>
      <c r="I92" s="34">
        <v>136000</v>
      </c>
      <c r="J92" s="30">
        <v>17000</v>
      </c>
      <c r="K92" s="34">
        <v>289000</v>
      </c>
      <c r="L92" s="30">
        <v>14600</v>
      </c>
      <c r="M92" s="59">
        <v>248200</v>
      </c>
      <c r="N92" s="66">
        <v>7580</v>
      </c>
      <c r="O92" s="31">
        <f t="shared" si="8"/>
        <v>128860</v>
      </c>
      <c r="P92" s="62">
        <v>17500</v>
      </c>
      <c r="Q92" s="34">
        <v>297500</v>
      </c>
    </row>
    <row r="93" spans="1:17" ht="31.5">
      <c r="A93" s="33">
        <v>88</v>
      </c>
      <c r="B93" s="27">
        <v>2506.6019999999999</v>
      </c>
      <c r="C93" s="4" t="s">
        <v>108</v>
      </c>
      <c r="D93" s="28">
        <v>17</v>
      </c>
      <c r="E93" s="29" t="s">
        <v>19</v>
      </c>
      <c r="F93" s="30">
        <v>10500</v>
      </c>
      <c r="G93" s="34">
        <f t="shared" si="7"/>
        <v>178500</v>
      </c>
      <c r="H93" s="30">
        <v>11000</v>
      </c>
      <c r="I93" s="34">
        <v>187000</v>
      </c>
      <c r="J93" s="30">
        <v>11000</v>
      </c>
      <c r="K93" s="34">
        <v>187000</v>
      </c>
      <c r="L93" s="30">
        <v>10000</v>
      </c>
      <c r="M93" s="59">
        <v>170000</v>
      </c>
      <c r="N93" s="66">
        <v>6800</v>
      </c>
      <c r="O93" s="31">
        <f t="shared" si="8"/>
        <v>115600</v>
      </c>
      <c r="P93" s="62">
        <v>10250</v>
      </c>
      <c r="Q93" s="34">
        <v>174250</v>
      </c>
    </row>
    <row r="94" spans="1:17" ht="15.75">
      <c r="A94" s="33">
        <v>89</v>
      </c>
      <c r="B94" s="27">
        <v>2506.6019999999999</v>
      </c>
      <c r="C94" s="4" t="s">
        <v>109</v>
      </c>
      <c r="D94" s="28">
        <v>2</v>
      </c>
      <c r="E94" s="29" t="s">
        <v>19</v>
      </c>
      <c r="F94" s="30">
        <v>60000</v>
      </c>
      <c r="G94" s="34">
        <f t="shared" si="7"/>
        <v>120000</v>
      </c>
      <c r="H94" s="30">
        <v>44000</v>
      </c>
      <c r="I94" s="34">
        <v>88000</v>
      </c>
      <c r="J94" s="30">
        <v>37000</v>
      </c>
      <c r="K94" s="34">
        <v>74000</v>
      </c>
      <c r="L94" s="30">
        <v>42200</v>
      </c>
      <c r="M94" s="59">
        <v>84400</v>
      </c>
      <c r="N94" s="66">
        <v>22400</v>
      </c>
      <c r="O94" s="31">
        <f t="shared" si="8"/>
        <v>44800</v>
      </c>
      <c r="P94" s="62">
        <v>59500</v>
      </c>
      <c r="Q94" s="34">
        <v>119000</v>
      </c>
    </row>
    <row r="95" spans="1:17" ht="31.5">
      <c r="A95" s="33">
        <v>90</v>
      </c>
      <c r="B95" s="27">
        <v>2506.6019999999999</v>
      </c>
      <c r="C95" s="4" t="s">
        <v>110</v>
      </c>
      <c r="D95" s="28">
        <v>1</v>
      </c>
      <c r="E95" s="29" t="s">
        <v>19</v>
      </c>
      <c r="F95" s="30">
        <v>7000</v>
      </c>
      <c r="G95" s="34">
        <f t="shared" si="7"/>
        <v>7000</v>
      </c>
      <c r="H95" s="30">
        <v>5900</v>
      </c>
      <c r="I95" s="34">
        <v>5900</v>
      </c>
      <c r="J95" s="30">
        <v>8000</v>
      </c>
      <c r="K95" s="34">
        <v>8000</v>
      </c>
      <c r="L95" s="30">
        <v>6900</v>
      </c>
      <c r="M95" s="59">
        <v>6900</v>
      </c>
      <c r="N95" s="66">
        <v>6600</v>
      </c>
      <c r="O95" s="31">
        <f t="shared" si="8"/>
        <v>6600</v>
      </c>
      <c r="P95" s="62">
        <v>6000</v>
      </c>
      <c r="Q95" s="34">
        <v>6000</v>
      </c>
    </row>
    <row r="96" spans="1:17" ht="15.75">
      <c r="A96" s="33">
        <v>91</v>
      </c>
      <c r="B96" s="27">
        <v>2506.6019999999999</v>
      </c>
      <c r="C96" s="4" t="s">
        <v>24</v>
      </c>
      <c r="D96" s="28">
        <v>13</v>
      </c>
      <c r="E96" s="29" t="s">
        <v>19</v>
      </c>
      <c r="F96" s="30">
        <v>1000</v>
      </c>
      <c r="G96" s="34">
        <f t="shared" si="7"/>
        <v>13000</v>
      </c>
      <c r="H96" s="30">
        <v>1300</v>
      </c>
      <c r="I96" s="34">
        <v>16900</v>
      </c>
      <c r="J96" s="30">
        <v>1100</v>
      </c>
      <c r="K96" s="34">
        <v>14300</v>
      </c>
      <c r="L96" s="30">
        <v>410</v>
      </c>
      <c r="M96" s="59">
        <v>5330</v>
      </c>
      <c r="N96" s="66">
        <v>1000</v>
      </c>
      <c r="O96" s="31">
        <f t="shared" si="8"/>
        <v>13000</v>
      </c>
      <c r="P96" s="62">
        <v>750</v>
      </c>
      <c r="Q96" s="34">
        <v>9750</v>
      </c>
    </row>
    <row r="97" spans="1:17" ht="31.5">
      <c r="A97" s="33">
        <v>92</v>
      </c>
      <c r="B97" s="27">
        <v>2506.6019999999999</v>
      </c>
      <c r="C97" s="4" t="s">
        <v>111</v>
      </c>
      <c r="D97" s="28">
        <v>36</v>
      </c>
      <c r="E97" s="29" t="s">
        <v>19</v>
      </c>
      <c r="F97" s="30">
        <v>6200</v>
      </c>
      <c r="G97" s="34">
        <f t="shared" si="7"/>
        <v>223200</v>
      </c>
      <c r="H97" s="30">
        <v>6000</v>
      </c>
      <c r="I97" s="34">
        <v>216000</v>
      </c>
      <c r="J97" s="30">
        <v>6100</v>
      </c>
      <c r="K97" s="34">
        <v>219600</v>
      </c>
      <c r="L97" s="30">
        <v>6100</v>
      </c>
      <c r="M97" s="59">
        <v>219600</v>
      </c>
      <c r="N97" s="66">
        <v>3850</v>
      </c>
      <c r="O97" s="31">
        <f t="shared" si="8"/>
        <v>138600</v>
      </c>
      <c r="P97" s="62">
        <v>6800</v>
      </c>
      <c r="Q97" s="34">
        <v>244800</v>
      </c>
    </row>
    <row r="98" spans="1:17" ht="15.75">
      <c r="A98" s="33">
        <v>93</v>
      </c>
      <c r="B98" s="27">
        <v>2506.6019999999999</v>
      </c>
      <c r="C98" s="4" t="s">
        <v>112</v>
      </c>
      <c r="D98" s="28">
        <v>8</v>
      </c>
      <c r="E98" s="29" t="s">
        <v>19</v>
      </c>
      <c r="F98" s="30">
        <v>350</v>
      </c>
      <c r="G98" s="34">
        <f t="shared" si="7"/>
        <v>2800</v>
      </c>
      <c r="H98" s="30">
        <v>650</v>
      </c>
      <c r="I98" s="34">
        <v>5200</v>
      </c>
      <c r="J98" s="30">
        <v>630</v>
      </c>
      <c r="K98" s="34">
        <v>5040</v>
      </c>
      <c r="L98" s="30">
        <v>620</v>
      </c>
      <c r="M98" s="59">
        <v>4960</v>
      </c>
      <c r="N98" s="66">
        <v>1000</v>
      </c>
      <c r="O98" s="31">
        <f t="shared" si="8"/>
        <v>8000</v>
      </c>
      <c r="P98" s="62">
        <v>1500</v>
      </c>
      <c r="Q98" s="34">
        <v>12000</v>
      </c>
    </row>
    <row r="99" spans="1:17" ht="31.5">
      <c r="A99" s="33">
        <v>94</v>
      </c>
      <c r="B99" s="27">
        <v>2506.6030000000001</v>
      </c>
      <c r="C99" s="4" t="s">
        <v>140</v>
      </c>
      <c r="D99" s="28">
        <v>30</v>
      </c>
      <c r="E99" s="29" t="s">
        <v>145</v>
      </c>
      <c r="F99" s="30">
        <v>90</v>
      </c>
      <c r="G99" s="34">
        <f t="shared" si="7"/>
        <v>2700</v>
      </c>
      <c r="H99" s="30">
        <v>130</v>
      </c>
      <c r="I99" s="34">
        <v>3900</v>
      </c>
      <c r="J99" s="30">
        <v>140</v>
      </c>
      <c r="K99" s="34">
        <v>4200</v>
      </c>
      <c r="L99" s="30">
        <v>72</v>
      </c>
      <c r="M99" s="59">
        <v>2160</v>
      </c>
      <c r="N99" s="66">
        <v>93</v>
      </c>
      <c r="O99" s="31">
        <f t="shared" si="8"/>
        <v>2790</v>
      </c>
      <c r="P99" s="62">
        <v>125</v>
      </c>
      <c r="Q99" s="34">
        <v>3750</v>
      </c>
    </row>
    <row r="100" spans="1:17" ht="15.75">
      <c r="A100" s="33">
        <v>95</v>
      </c>
      <c r="B100" s="27">
        <v>2521.518</v>
      </c>
      <c r="C100" s="4" t="s">
        <v>13</v>
      </c>
      <c r="D100" s="28">
        <v>39330</v>
      </c>
      <c r="E100" s="29" t="s">
        <v>146</v>
      </c>
      <c r="F100" s="30">
        <v>11</v>
      </c>
      <c r="G100" s="34">
        <f t="shared" si="7"/>
        <v>432630</v>
      </c>
      <c r="H100" s="30">
        <v>9</v>
      </c>
      <c r="I100" s="34">
        <v>353970</v>
      </c>
      <c r="J100" s="30">
        <v>8.3000000000000007</v>
      </c>
      <c r="K100" s="34">
        <v>326439</v>
      </c>
      <c r="L100" s="30">
        <v>9</v>
      </c>
      <c r="M100" s="59">
        <v>353970</v>
      </c>
      <c r="N100" s="66">
        <v>12.2</v>
      </c>
      <c r="O100" s="31">
        <f t="shared" si="8"/>
        <v>479826</v>
      </c>
      <c r="P100" s="62">
        <v>12.75</v>
      </c>
      <c r="Q100" s="34">
        <v>501457.5</v>
      </c>
    </row>
    <row r="101" spans="1:17" ht="15.75">
      <c r="A101" s="33">
        <v>96</v>
      </c>
      <c r="B101" s="27">
        <v>2531.5030000000002</v>
      </c>
      <c r="C101" s="4" t="s">
        <v>113</v>
      </c>
      <c r="D101" s="28">
        <v>6149</v>
      </c>
      <c r="E101" s="29" t="s">
        <v>145</v>
      </c>
      <c r="F101" s="30">
        <v>30</v>
      </c>
      <c r="G101" s="34">
        <f t="shared" si="7"/>
        <v>184470</v>
      </c>
      <c r="H101" s="30">
        <v>24</v>
      </c>
      <c r="I101" s="34">
        <v>147576</v>
      </c>
      <c r="J101" s="30">
        <v>22</v>
      </c>
      <c r="K101" s="34">
        <v>135278</v>
      </c>
      <c r="L101" s="30">
        <v>32</v>
      </c>
      <c r="M101" s="59">
        <v>196768</v>
      </c>
      <c r="N101" s="66">
        <v>26.5</v>
      </c>
      <c r="O101" s="31">
        <f t="shared" si="8"/>
        <v>162948.5</v>
      </c>
      <c r="P101" s="62">
        <v>36</v>
      </c>
      <c r="Q101" s="34">
        <v>221364</v>
      </c>
    </row>
    <row r="102" spans="1:17" ht="31.5">
      <c r="A102" s="33">
        <v>97</v>
      </c>
      <c r="B102" s="27">
        <v>2531.5039999999999</v>
      </c>
      <c r="C102" s="4" t="s">
        <v>114</v>
      </c>
      <c r="D102" s="28">
        <v>42</v>
      </c>
      <c r="E102" s="29" t="s">
        <v>147</v>
      </c>
      <c r="F102" s="30">
        <v>130</v>
      </c>
      <c r="G102" s="34">
        <f t="shared" si="7"/>
        <v>5460</v>
      </c>
      <c r="H102" s="30">
        <v>71</v>
      </c>
      <c r="I102" s="34">
        <v>2982</v>
      </c>
      <c r="J102" s="30">
        <v>70</v>
      </c>
      <c r="K102" s="34">
        <v>2940</v>
      </c>
      <c r="L102" s="30">
        <v>78</v>
      </c>
      <c r="M102" s="59">
        <v>3276</v>
      </c>
      <c r="N102" s="66">
        <v>100</v>
      </c>
      <c r="O102" s="31">
        <f t="shared" si="8"/>
        <v>4200</v>
      </c>
      <c r="P102" s="62">
        <v>130</v>
      </c>
      <c r="Q102" s="34">
        <v>5460</v>
      </c>
    </row>
    <row r="103" spans="1:17" ht="31.5">
      <c r="A103" s="33">
        <v>98</v>
      </c>
      <c r="B103" s="27">
        <v>2531.5039999999999</v>
      </c>
      <c r="C103" s="4" t="s">
        <v>115</v>
      </c>
      <c r="D103" s="28">
        <v>324</v>
      </c>
      <c r="E103" s="29" t="s">
        <v>147</v>
      </c>
      <c r="F103" s="30">
        <v>150</v>
      </c>
      <c r="G103" s="34">
        <f t="shared" si="7"/>
        <v>48600</v>
      </c>
      <c r="H103" s="30">
        <v>102</v>
      </c>
      <c r="I103" s="34">
        <v>33048</v>
      </c>
      <c r="J103" s="30">
        <v>97</v>
      </c>
      <c r="K103" s="34">
        <v>31428</v>
      </c>
      <c r="L103" s="30">
        <v>100</v>
      </c>
      <c r="M103" s="59">
        <v>32400</v>
      </c>
      <c r="N103" s="66">
        <v>132</v>
      </c>
      <c r="O103" s="31">
        <f t="shared" si="8"/>
        <v>42768</v>
      </c>
      <c r="P103" s="62">
        <v>120</v>
      </c>
      <c r="Q103" s="34">
        <v>38880</v>
      </c>
    </row>
    <row r="104" spans="1:17" ht="15.75">
      <c r="A104" s="33">
        <v>99</v>
      </c>
      <c r="B104" s="27">
        <v>2531.6019999999999</v>
      </c>
      <c r="C104" s="4" t="s">
        <v>116</v>
      </c>
      <c r="D104" s="28">
        <v>4</v>
      </c>
      <c r="E104" s="29" t="s">
        <v>19</v>
      </c>
      <c r="F104" s="30">
        <v>700</v>
      </c>
      <c r="G104" s="34">
        <f t="shared" si="7"/>
        <v>2800</v>
      </c>
      <c r="H104" s="30">
        <v>790</v>
      </c>
      <c r="I104" s="34">
        <v>3160</v>
      </c>
      <c r="J104" s="30">
        <v>770</v>
      </c>
      <c r="K104" s="34">
        <v>3080</v>
      </c>
      <c r="L104" s="30">
        <v>650</v>
      </c>
      <c r="M104" s="59">
        <v>2600</v>
      </c>
      <c r="N104" s="66">
        <v>1080</v>
      </c>
      <c r="O104" s="31">
        <f t="shared" si="8"/>
        <v>4320</v>
      </c>
      <c r="P104" s="62">
        <v>1400</v>
      </c>
      <c r="Q104" s="34">
        <v>5600</v>
      </c>
    </row>
    <row r="105" spans="1:17" ht="31.5">
      <c r="A105" s="33">
        <v>100</v>
      </c>
      <c r="B105" s="27">
        <v>2531.6030000000001</v>
      </c>
      <c r="C105" s="4" t="s">
        <v>31</v>
      </c>
      <c r="D105" s="28">
        <v>75</v>
      </c>
      <c r="E105" s="29" t="s">
        <v>145</v>
      </c>
      <c r="F105" s="30">
        <v>29</v>
      </c>
      <c r="G105" s="34">
        <f t="shared" si="7"/>
        <v>2175</v>
      </c>
      <c r="H105" s="30">
        <v>53</v>
      </c>
      <c r="I105" s="34">
        <v>3975</v>
      </c>
      <c r="J105" s="30">
        <v>52</v>
      </c>
      <c r="K105" s="34">
        <v>3900</v>
      </c>
      <c r="L105" s="30">
        <v>31</v>
      </c>
      <c r="M105" s="59">
        <v>2325</v>
      </c>
      <c r="N105" s="66">
        <v>47</v>
      </c>
      <c r="O105" s="31">
        <f t="shared" si="8"/>
        <v>3525</v>
      </c>
      <c r="P105" s="62">
        <v>80</v>
      </c>
      <c r="Q105" s="34">
        <v>6000</v>
      </c>
    </row>
    <row r="106" spans="1:17" ht="15.75">
      <c r="A106" s="33">
        <v>101</v>
      </c>
      <c r="B106" s="27">
        <v>2531.6030000000001</v>
      </c>
      <c r="C106" s="4" t="s">
        <v>117</v>
      </c>
      <c r="D106" s="28">
        <v>210</v>
      </c>
      <c r="E106" s="29" t="s">
        <v>145</v>
      </c>
      <c r="F106" s="30">
        <v>38</v>
      </c>
      <c r="G106" s="34">
        <f t="shared" si="7"/>
        <v>7980</v>
      </c>
      <c r="H106" s="30">
        <v>38</v>
      </c>
      <c r="I106" s="34">
        <v>7980</v>
      </c>
      <c r="J106" s="30">
        <v>36.5</v>
      </c>
      <c r="K106" s="34">
        <v>7665</v>
      </c>
      <c r="L106" s="30">
        <v>41</v>
      </c>
      <c r="M106" s="59">
        <v>8610</v>
      </c>
      <c r="N106" s="66">
        <v>47.5</v>
      </c>
      <c r="O106" s="31">
        <f t="shared" si="8"/>
        <v>9975</v>
      </c>
      <c r="P106" s="62">
        <v>55</v>
      </c>
      <c r="Q106" s="34">
        <v>11550</v>
      </c>
    </row>
    <row r="107" spans="1:17" ht="15.75">
      <c r="A107" s="33">
        <v>102</v>
      </c>
      <c r="B107" s="27">
        <v>2531.6039999999998</v>
      </c>
      <c r="C107" s="4" t="s">
        <v>118</v>
      </c>
      <c r="D107" s="28">
        <v>1680</v>
      </c>
      <c r="E107" s="29" t="s">
        <v>146</v>
      </c>
      <c r="F107" s="30">
        <v>16</v>
      </c>
      <c r="G107" s="34">
        <f t="shared" si="7"/>
        <v>26880</v>
      </c>
      <c r="H107" s="30">
        <v>13</v>
      </c>
      <c r="I107" s="34">
        <v>21840</v>
      </c>
      <c r="J107" s="30">
        <v>12.5</v>
      </c>
      <c r="K107" s="34">
        <v>21000</v>
      </c>
      <c r="L107" s="30">
        <v>12</v>
      </c>
      <c r="M107" s="59">
        <v>20160</v>
      </c>
      <c r="N107" s="66">
        <v>19</v>
      </c>
      <c r="O107" s="31">
        <f t="shared" si="8"/>
        <v>31920</v>
      </c>
      <c r="P107" s="62">
        <v>18.5</v>
      </c>
      <c r="Q107" s="34">
        <v>31080</v>
      </c>
    </row>
    <row r="108" spans="1:17" ht="15.75">
      <c r="A108" s="33">
        <v>103</v>
      </c>
      <c r="B108" s="27">
        <v>2531.6179999999999</v>
      </c>
      <c r="C108" s="4" t="s">
        <v>119</v>
      </c>
      <c r="D108" s="28">
        <v>480</v>
      </c>
      <c r="E108" s="29" t="s">
        <v>146</v>
      </c>
      <c r="F108" s="30">
        <v>80</v>
      </c>
      <c r="G108" s="34">
        <f t="shared" si="7"/>
        <v>38400</v>
      </c>
      <c r="H108" s="30">
        <v>52</v>
      </c>
      <c r="I108" s="34">
        <v>24960</v>
      </c>
      <c r="J108" s="30">
        <v>50.5</v>
      </c>
      <c r="K108" s="34">
        <v>24240</v>
      </c>
      <c r="L108" s="30">
        <v>70</v>
      </c>
      <c r="M108" s="59">
        <v>33600</v>
      </c>
      <c r="N108" s="66">
        <v>78</v>
      </c>
      <c r="O108" s="31">
        <f t="shared" si="8"/>
        <v>37440</v>
      </c>
      <c r="P108" s="62">
        <v>62</v>
      </c>
      <c r="Q108" s="34">
        <v>29760</v>
      </c>
    </row>
    <row r="109" spans="1:17" ht="15.75">
      <c r="A109" s="33">
        <v>104</v>
      </c>
      <c r="B109" s="27">
        <v>2540.6019999999999</v>
      </c>
      <c r="C109" s="4" t="s">
        <v>120</v>
      </c>
      <c r="D109" s="28">
        <v>2</v>
      </c>
      <c r="E109" s="29" t="s">
        <v>19</v>
      </c>
      <c r="F109" s="30">
        <v>500</v>
      </c>
      <c r="G109" s="34">
        <f t="shared" si="7"/>
        <v>1000</v>
      </c>
      <c r="H109" s="30">
        <v>400</v>
      </c>
      <c r="I109" s="34">
        <v>800</v>
      </c>
      <c r="J109" s="30">
        <v>1100</v>
      </c>
      <c r="K109" s="34">
        <v>2200</v>
      </c>
      <c r="L109" s="30">
        <v>1500</v>
      </c>
      <c r="M109" s="59">
        <v>3000</v>
      </c>
      <c r="N109" s="66">
        <v>338</v>
      </c>
      <c r="O109" s="31">
        <f t="shared" si="8"/>
        <v>676</v>
      </c>
      <c r="P109" s="62">
        <v>1500</v>
      </c>
      <c r="Q109" s="34">
        <v>3000</v>
      </c>
    </row>
    <row r="110" spans="1:17" ht="15.75">
      <c r="A110" s="33">
        <v>105</v>
      </c>
      <c r="B110" s="27">
        <v>2540.6019999999999</v>
      </c>
      <c r="C110" s="4" t="s">
        <v>121</v>
      </c>
      <c r="D110" s="28">
        <v>9</v>
      </c>
      <c r="E110" s="29" t="s">
        <v>19</v>
      </c>
      <c r="F110" s="30">
        <v>500</v>
      </c>
      <c r="G110" s="34">
        <f t="shared" ref="G110:G132" si="9">D110*F110</f>
        <v>4500</v>
      </c>
      <c r="H110" s="30">
        <v>400</v>
      </c>
      <c r="I110" s="34">
        <v>3600</v>
      </c>
      <c r="J110" s="30">
        <v>320</v>
      </c>
      <c r="K110" s="34">
        <v>2880</v>
      </c>
      <c r="L110" s="30">
        <v>1200</v>
      </c>
      <c r="M110" s="59">
        <v>10800</v>
      </c>
      <c r="N110" s="66">
        <v>1020</v>
      </c>
      <c r="O110" s="31">
        <f t="shared" si="8"/>
        <v>9180</v>
      </c>
      <c r="P110" s="62">
        <v>250</v>
      </c>
      <c r="Q110" s="34">
        <v>2250</v>
      </c>
    </row>
    <row r="111" spans="1:17" ht="15.75">
      <c r="A111" s="33">
        <v>106</v>
      </c>
      <c r="B111" s="27">
        <v>2540.6019999999999</v>
      </c>
      <c r="C111" s="4" t="s">
        <v>122</v>
      </c>
      <c r="D111" s="28">
        <v>21</v>
      </c>
      <c r="E111" s="29" t="s">
        <v>19</v>
      </c>
      <c r="F111" s="30">
        <v>450</v>
      </c>
      <c r="G111" s="34">
        <f t="shared" si="9"/>
        <v>9450</v>
      </c>
      <c r="H111" s="30">
        <v>631</v>
      </c>
      <c r="I111" s="34">
        <v>13251</v>
      </c>
      <c r="J111" s="30">
        <v>350</v>
      </c>
      <c r="K111" s="34">
        <v>7350</v>
      </c>
      <c r="L111" s="30">
        <v>350</v>
      </c>
      <c r="M111" s="59">
        <v>7350</v>
      </c>
      <c r="N111" s="66">
        <v>394</v>
      </c>
      <c r="O111" s="31">
        <f t="shared" si="8"/>
        <v>8274</v>
      </c>
      <c r="P111" s="62">
        <v>380</v>
      </c>
      <c r="Q111" s="34">
        <v>7980</v>
      </c>
    </row>
    <row r="112" spans="1:17" ht="15.75">
      <c r="A112" s="33">
        <v>107</v>
      </c>
      <c r="B112" s="27">
        <v>2563.6010000000001</v>
      </c>
      <c r="C112" s="4" t="s">
        <v>15</v>
      </c>
      <c r="D112" s="28">
        <v>1</v>
      </c>
      <c r="E112" s="29" t="s">
        <v>144</v>
      </c>
      <c r="F112" s="30">
        <v>42000</v>
      </c>
      <c r="G112" s="34">
        <f t="shared" si="9"/>
        <v>42000</v>
      </c>
      <c r="H112" s="30">
        <v>225000</v>
      </c>
      <c r="I112" s="34">
        <v>225000</v>
      </c>
      <c r="J112" s="30">
        <v>150000</v>
      </c>
      <c r="K112" s="34">
        <v>150000</v>
      </c>
      <c r="L112" s="30">
        <v>40000</v>
      </c>
      <c r="M112" s="59">
        <v>40000</v>
      </c>
      <c r="N112" s="66">
        <v>55000</v>
      </c>
      <c r="O112" s="31">
        <f t="shared" si="8"/>
        <v>55000</v>
      </c>
      <c r="P112" s="62">
        <v>40000</v>
      </c>
      <c r="Q112" s="34">
        <v>40000</v>
      </c>
    </row>
    <row r="113" spans="1:17" ht="15.75">
      <c r="A113" s="33">
        <v>108</v>
      </c>
      <c r="B113" s="27">
        <v>2563.6010000000001</v>
      </c>
      <c r="C113" s="4" t="s">
        <v>123</v>
      </c>
      <c r="D113" s="28">
        <v>1</v>
      </c>
      <c r="E113" s="29" t="s">
        <v>144</v>
      </c>
      <c r="F113" s="30">
        <v>15000</v>
      </c>
      <c r="G113" s="34">
        <f t="shared" si="9"/>
        <v>15000</v>
      </c>
      <c r="H113" s="30">
        <v>20000</v>
      </c>
      <c r="I113" s="34">
        <v>20000</v>
      </c>
      <c r="J113" s="30">
        <v>50000</v>
      </c>
      <c r="K113" s="34">
        <v>50000</v>
      </c>
      <c r="L113" s="30">
        <v>6000</v>
      </c>
      <c r="M113" s="59">
        <v>6000</v>
      </c>
      <c r="N113" s="66">
        <v>16000</v>
      </c>
      <c r="O113" s="31">
        <f t="shared" si="8"/>
        <v>16000</v>
      </c>
      <c r="P113" s="62">
        <v>3000</v>
      </c>
      <c r="Q113" s="34">
        <v>3000</v>
      </c>
    </row>
    <row r="114" spans="1:17" ht="15.75">
      <c r="A114" s="33">
        <v>109</v>
      </c>
      <c r="B114" s="27">
        <v>2564.502</v>
      </c>
      <c r="C114" s="4" t="s">
        <v>124</v>
      </c>
      <c r="D114" s="28">
        <v>20</v>
      </c>
      <c r="E114" s="29" t="s">
        <v>19</v>
      </c>
      <c r="F114" s="30">
        <v>125</v>
      </c>
      <c r="G114" s="34">
        <f t="shared" si="9"/>
        <v>2500</v>
      </c>
      <c r="H114" s="30">
        <v>100</v>
      </c>
      <c r="I114" s="34">
        <v>2000</v>
      </c>
      <c r="J114" s="30">
        <v>100</v>
      </c>
      <c r="K114" s="34">
        <v>2000</v>
      </c>
      <c r="L114" s="30">
        <v>100</v>
      </c>
      <c r="M114" s="59">
        <v>2000</v>
      </c>
      <c r="N114" s="66">
        <v>113</v>
      </c>
      <c r="O114" s="31">
        <f t="shared" si="8"/>
        <v>2260</v>
      </c>
      <c r="P114" s="62">
        <v>105</v>
      </c>
      <c r="Q114" s="34">
        <v>2100</v>
      </c>
    </row>
    <row r="115" spans="1:17" ht="15.75">
      <c r="A115" s="33">
        <v>110</v>
      </c>
      <c r="B115" s="27">
        <v>2564.502</v>
      </c>
      <c r="C115" s="4" t="s">
        <v>125</v>
      </c>
      <c r="D115" s="28">
        <v>1</v>
      </c>
      <c r="E115" s="29" t="s">
        <v>19</v>
      </c>
      <c r="F115" s="30">
        <v>175</v>
      </c>
      <c r="G115" s="34">
        <f t="shared" si="9"/>
        <v>175</v>
      </c>
      <c r="H115" s="30">
        <v>155</v>
      </c>
      <c r="I115" s="34">
        <v>155</v>
      </c>
      <c r="J115" s="30">
        <v>150</v>
      </c>
      <c r="K115" s="34">
        <v>150</v>
      </c>
      <c r="L115" s="30">
        <v>150</v>
      </c>
      <c r="M115" s="59">
        <v>150</v>
      </c>
      <c r="N115" s="66">
        <v>170</v>
      </c>
      <c r="O115" s="31">
        <f t="shared" si="8"/>
        <v>170</v>
      </c>
      <c r="P115" s="62">
        <v>165</v>
      </c>
      <c r="Q115" s="34">
        <v>165</v>
      </c>
    </row>
    <row r="116" spans="1:17" ht="15.75">
      <c r="A116" s="33">
        <v>111</v>
      </c>
      <c r="B116" s="27">
        <v>2564.502</v>
      </c>
      <c r="C116" s="4" t="s">
        <v>35</v>
      </c>
      <c r="D116" s="28">
        <v>5</v>
      </c>
      <c r="E116" s="29" t="s">
        <v>19</v>
      </c>
      <c r="F116" s="30">
        <v>125</v>
      </c>
      <c r="G116" s="34">
        <f t="shared" si="9"/>
        <v>625</v>
      </c>
      <c r="H116" s="30">
        <v>105</v>
      </c>
      <c r="I116" s="34">
        <v>525</v>
      </c>
      <c r="J116" s="30">
        <v>100</v>
      </c>
      <c r="K116" s="34">
        <v>500</v>
      </c>
      <c r="L116" s="30">
        <v>100</v>
      </c>
      <c r="M116" s="59">
        <v>500</v>
      </c>
      <c r="N116" s="66">
        <v>113</v>
      </c>
      <c r="O116" s="31">
        <f t="shared" si="8"/>
        <v>565</v>
      </c>
      <c r="P116" s="62">
        <v>105</v>
      </c>
      <c r="Q116" s="34">
        <v>525</v>
      </c>
    </row>
    <row r="117" spans="1:17" ht="15.75">
      <c r="A117" s="33">
        <v>112</v>
      </c>
      <c r="B117" s="27">
        <v>2564.518</v>
      </c>
      <c r="C117" s="4" t="s">
        <v>36</v>
      </c>
      <c r="D117" s="28">
        <v>326</v>
      </c>
      <c r="E117" s="29" t="s">
        <v>146</v>
      </c>
      <c r="F117" s="30">
        <v>50</v>
      </c>
      <c r="G117" s="34">
        <f t="shared" si="9"/>
        <v>16300</v>
      </c>
      <c r="H117" s="30">
        <v>42</v>
      </c>
      <c r="I117" s="34">
        <v>13692</v>
      </c>
      <c r="J117" s="30">
        <v>40</v>
      </c>
      <c r="K117" s="34">
        <v>13040</v>
      </c>
      <c r="L117" s="30">
        <v>40</v>
      </c>
      <c r="M117" s="59">
        <v>13040</v>
      </c>
      <c r="N117" s="66">
        <v>45</v>
      </c>
      <c r="O117" s="31">
        <f t="shared" si="8"/>
        <v>14670</v>
      </c>
      <c r="P117" s="62">
        <v>43</v>
      </c>
      <c r="Q117" s="34">
        <v>14018</v>
      </c>
    </row>
    <row r="118" spans="1:17" ht="15.75">
      <c r="A118" s="33">
        <v>113</v>
      </c>
      <c r="B118" s="27">
        <v>2564.518</v>
      </c>
      <c r="C118" s="4" t="s">
        <v>126</v>
      </c>
      <c r="D118" s="28">
        <v>16</v>
      </c>
      <c r="E118" s="29" t="s">
        <v>146</v>
      </c>
      <c r="F118" s="30">
        <v>75</v>
      </c>
      <c r="G118" s="34">
        <f t="shared" si="9"/>
        <v>1200</v>
      </c>
      <c r="H118" s="30">
        <v>62</v>
      </c>
      <c r="I118" s="34">
        <v>992</v>
      </c>
      <c r="J118" s="30">
        <v>60</v>
      </c>
      <c r="K118" s="34">
        <v>960</v>
      </c>
      <c r="L118" s="30">
        <v>60</v>
      </c>
      <c r="M118" s="59">
        <v>960</v>
      </c>
      <c r="N118" s="66">
        <v>68</v>
      </c>
      <c r="O118" s="31">
        <f t="shared" si="8"/>
        <v>1088</v>
      </c>
      <c r="P118" s="62">
        <v>65</v>
      </c>
      <c r="Q118" s="34">
        <v>1040</v>
      </c>
    </row>
    <row r="119" spans="1:17" ht="15.75">
      <c r="A119" s="33">
        <v>114</v>
      </c>
      <c r="B119" s="27">
        <v>2564.6019999999999</v>
      </c>
      <c r="C119" s="4" t="s">
        <v>127</v>
      </c>
      <c r="D119" s="28">
        <v>17</v>
      </c>
      <c r="E119" s="29" t="s">
        <v>19</v>
      </c>
      <c r="F119" s="30">
        <v>200</v>
      </c>
      <c r="G119" s="34">
        <f t="shared" si="9"/>
        <v>3400</v>
      </c>
      <c r="H119" s="30">
        <v>100</v>
      </c>
      <c r="I119" s="34">
        <v>1700</v>
      </c>
      <c r="J119" s="30">
        <v>60</v>
      </c>
      <c r="K119" s="34">
        <v>1020</v>
      </c>
      <c r="L119" s="30">
        <v>150</v>
      </c>
      <c r="M119" s="59">
        <v>2550</v>
      </c>
      <c r="N119" s="66">
        <v>281</v>
      </c>
      <c r="O119" s="31">
        <f t="shared" si="8"/>
        <v>4777</v>
      </c>
      <c r="P119" s="62">
        <v>300</v>
      </c>
      <c r="Q119" s="34">
        <v>5100</v>
      </c>
    </row>
    <row r="120" spans="1:17" ht="15.75">
      <c r="A120" s="33">
        <v>115</v>
      </c>
      <c r="B120" s="27">
        <v>2571.6010000000001</v>
      </c>
      <c r="C120" s="4" t="s">
        <v>32</v>
      </c>
      <c r="D120" s="28">
        <v>1</v>
      </c>
      <c r="E120" s="29" t="s">
        <v>19</v>
      </c>
      <c r="F120" s="30">
        <v>1000</v>
      </c>
      <c r="G120" s="34">
        <f t="shared" si="9"/>
        <v>1000</v>
      </c>
      <c r="H120" s="30">
        <v>1580</v>
      </c>
      <c r="I120" s="34">
        <v>1580</v>
      </c>
      <c r="J120" s="30">
        <v>180</v>
      </c>
      <c r="K120" s="34">
        <v>180</v>
      </c>
      <c r="L120" s="30">
        <v>430</v>
      </c>
      <c r="M120" s="59">
        <v>430</v>
      </c>
      <c r="N120" s="66">
        <v>321</v>
      </c>
      <c r="O120" s="31">
        <f t="shared" si="8"/>
        <v>321</v>
      </c>
      <c r="P120" s="62">
        <v>350</v>
      </c>
      <c r="Q120" s="34">
        <v>350</v>
      </c>
    </row>
    <row r="121" spans="1:17" ht="15.75">
      <c r="A121" s="33">
        <v>116</v>
      </c>
      <c r="B121" s="27">
        <v>2571.6019999999999</v>
      </c>
      <c r="C121" s="4" t="s">
        <v>128</v>
      </c>
      <c r="D121" s="28">
        <v>22</v>
      </c>
      <c r="E121" s="29" t="s">
        <v>19</v>
      </c>
      <c r="F121" s="30">
        <v>7000</v>
      </c>
      <c r="G121" s="34">
        <f t="shared" si="9"/>
        <v>154000</v>
      </c>
      <c r="H121" s="30">
        <v>7350</v>
      </c>
      <c r="I121" s="34">
        <v>161700</v>
      </c>
      <c r="J121" s="30">
        <v>9800</v>
      </c>
      <c r="K121" s="34">
        <v>215600</v>
      </c>
      <c r="L121" s="30">
        <v>8600</v>
      </c>
      <c r="M121" s="59">
        <v>189200</v>
      </c>
      <c r="N121" s="66">
        <v>7365</v>
      </c>
      <c r="O121" s="31">
        <f t="shared" si="8"/>
        <v>162030</v>
      </c>
      <c r="P121" s="62">
        <v>9150</v>
      </c>
      <c r="Q121" s="34">
        <v>201300</v>
      </c>
    </row>
    <row r="122" spans="1:17" ht="15.75">
      <c r="A122" s="33">
        <v>117</v>
      </c>
      <c r="B122" s="27">
        <v>2573.502</v>
      </c>
      <c r="C122" s="4" t="s">
        <v>14</v>
      </c>
      <c r="D122" s="28">
        <v>43</v>
      </c>
      <c r="E122" s="29" t="s">
        <v>19</v>
      </c>
      <c r="F122" s="30">
        <v>250</v>
      </c>
      <c r="G122" s="34">
        <f t="shared" si="9"/>
        <v>10750</v>
      </c>
      <c r="H122" s="30">
        <v>200</v>
      </c>
      <c r="I122" s="34">
        <v>8600</v>
      </c>
      <c r="J122" s="30">
        <v>260</v>
      </c>
      <c r="K122" s="34">
        <v>11180</v>
      </c>
      <c r="L122" s="30">
        <v>190</v>
      </c>
      <c r="M122" s="59">
        <v>8170</v>
      </c>
      <c r="N122" s="66">
        <v>143</v>
      </c>
      <c r="O122" s="31">
        <f t="shared" si="8"/>
        <v>6149</v>
      </c>
      <c r="P122" s="62">
        <v>195</v>
      </c>
      <c r="Q122" s="34">
        <v>8385</v>
      </c>
    </row>
    <row r="123" spans="1:17" ht="15.75">
      <c r="A123" s="33">
        <v>118</v>
      </c>
      <c r="B123" s="27">
        <v>2573.5030000000002</v>
      </c>
      <c r="C123" s="4" t="s">
        <v>33</v>
      </c>
      <c r="D123" s="28">
        <v>100</v>
      </c>
      <c r="E123" s="29" t="s">
        <v>145</v>
      </c>
      <c r="F123" s="30">
        <v>5</v>
      </c>
      <c r="G123" s="34">
        <f t="shared" si="9"/>
        <v>500</v>
      </c>
      <c r="H123" s="30">
        <v>4</v>
      </c>
      <c r="I123" s="34">
        <v>400</v>
      </c>
      <c r="J123" s="30">
        <v>7</v>
      </c>
      <c r="K123" s="34">
        <v>700</v>
      </c>
      <c r="L123" s="30">
        <v>6</v>
      </c>
      <c r="M123" s="59">
        <v>600</v>
      </c>
      <c r="N123" s="66">
        <v>5.7</v>
      </c>
      <c r="O123" s="31">
        <f t="shared" si="8"/>
        <v>570</v>
      </c>
      <c r="P123" s="62">
        <v>10</v>
      </c>
      <c r="Q123" s="34">
        <v>1000</v>
      </c>
    </row>
    <row r="124" spans="1:17" ht="15.75">
      <c r="A124" s="33">
        <v>119</v>
      </c>
      <c r="B124" s="27">
        <v>2574.607</v>
      </c>
      <c r="C124" s="4" t="s">
        <v>29</v>
      </c>
      <c r="D124" s="28">
        <v>776</v>
      </c>
      <c r="E124" s="29" t="s">
        <v>148</v>
      </c>
      <c r="F124" s="30">
        <v>45</v>
      </c>
      <c r="G124" s="34">
        <f t="shared" si="9"/>
        <v>34920</v>
      </c>
      <c r="H124" s="30">
        <v>37</v>
      </c>
      <c r="I124" s="34">
        <v>28712</v>
      </c>
      <c r="J124" s="30">
        <v>10</v>
      </c>
      <c r="K124" s="34">
        <v>7760</v>
      </c>
      <c r="L124" s="30">
        <v>74</v>
      </c>
      <c r="M124" s="59">
        <v>57424</v>
      </c>
      <c r="N124" s="66">
        <v>47</v>
      </c>
      <c r="O124" s="31">
        <f t="shared" si="8"/>
        <v>36472</v>
      </c>
      <c r="P124" s="62">
        <v>40</v>
      </c>
      <c r="Q124" s="34">
        <v>31040</v>
      </c>
    </row>
    <row r="125" spans="1:17" ht="15.75">
      <c r="A125" s="33">
        <v>120</v>
      </c>
      <c r="B125" s="27">
        <v>2574.607</v>
      </c>
      <c r="C125" s="4" t="s">
        <v>129</v>
      </c>
      <c r="D125" s="28">
        <v>280</v>
      </c>
      <c r="E125" s="29" t="s">
        <v>148</v>
      </c>
      <c r="F125" s="30">
        <v>265</v>
      </c>
      <c r="G125" s="34">
        <f t="shared" si="9"/>
        <v>74200</v>
      </c>
      <c r="H125" s="30">
        <v>150</v>
      </c>
      <c r="I125" s="34">
        <v>42000</v>
      </c>
      <c r="J125" s="30">
        <v>290</v>
      </c>
      <c r="K125" s="34">
        <v>81200</v>
      </c>
      <c r="L125" s="30">
        <v>280</v>
      </c>
      <c r="M125" s="59">
        <v>78400</v>
      </c>
      <c r="N125" s="66">
        <v>226</v>
      </c>
      <c r="O125" s="31">
        <f t="shared" si="8"/>
        <v>63280</v>
      </c>
      <c r="P125" s="62">
        <v>225</v>
      </c>
      <c r="Q125" s="34">
        <v>63000</v>
      </c>
    </row>
    <row r="126" spans="1:17" ht="15.75">
      <c r="A126" s="33">
        <v>121</v>
      </c>
      <c r="B126" s="27">
        <v>2575.5039999999999</v>
      </c>
      <c r="C126" s="4" t="s">
        <v>130</v>
      </c>
      <c r="D126" s="28">
        <v>4586</v>
      </c>
      <c r="E126" s="29" t="s">
        <v>147</v>
      </c>
      <c r="F126" s="30">
        <v>16</v>
      </c>
      <c r="G126" s="34">
        <f t="shared" si="9"/>
        <v>73376</v>
      </c>
      <c r="H126" s="30">
        <v>9</v>
      </c>
      <c r="I126" s="34">
        <v>41274</v>
      </c>
      <c r="J126" s="30">
        <v>13.5</v>
      </c>
      <c r="K126" s="34">
        <v>61911</v>
      </c>
      <c r="L126" s="30">
        <v>13</v>
      </c>
      <c r="M126" s="59">
        <v>59618</v>
      </c>
      <c r="N126" s="66">
        <v>13.5</v>
      </c>
      <c r="O126" s="31">
        <f t="shared" si="8"/>
        <v>61911</v>
      </c>
      <c r="P126" s="62">
        <v>15.5</v>
      </c>
      <c r="Q126" s="34">
        <v>71083</v>
      </c>
    </row>
    <row r="127" spans="1:17" ht="31.5">
      <c r="A127" s="33">
        <v>122</v>
      </c>
      <c r="B127" s="27">
        <v>2575.5079999999998</v>
      </c>
      <c r="C127" s="4" t="s">
        <v>131</v>
      </c>
      <c r="D127" s="28">
        <v>1767</v>
      </c>
      <c r="E127" s="29" t="s">
        <v>137</v>
      </c>
      <c r="F127" s="30">
        <v>5</v>
      </c>
      <c r="G127" s="34">
        <f t="shared" si="9"/>
        <v>8835</v>
      </c>
      <c r="H127" s="30">
        <v>1.6</v>
      </c>
      <c r="I127" s="34">
        <v>2827.2000000000003</v>
      </c>
      <c r="J127" s="30">
        <v>4.5</v>
      </c>
      <c r="K127" s="34">
        <v>7951.5</v>
      </c>
      <c r="L127" s="30">
        <v>4.5</v>
      </c>
      <c r="M127" s="59">
        <v>7951.5</v>
      </c>
      <c r="N127" s="66">
        <v>3.4</v>
      </c>
      <c r="O127" s="31">
        <f t="shared" si="8"/>
        <v>6007.8</v>
      </c>
      <c r="P127" s="62">
        <v>5</v>
      </c>
      <c r="Q127" s="34">
        <v>8835</v>
      </c>
    </row>
    <row r="128" spans="1:17" ht="31.5">
      <c r="A128" s="33">
        <v>123</v>
      </c>
      <c r="B128" s="27">
        <v>2582.5030000000002</v>
      </c>
      <c r="C128" s="4" t="s">
        <v>132</v>
      </c>
      <c r="D128" s="28">
        <v>2652</v>
      </c>
      <c r="E128" s="29" t="s">
        <v>145</v>
      </c>
      <c r="F128" s="30">
        <v>8</v>
      </c>
      <c r="G128" s="34">
        <f t="shared" si="9"/>
        <v>21216</v>
      </c>
      <c r="H128" s="30">
        <v>7.4</v>
      </c>
      <c r="I128" s="34">
        <v>19624.8</v>
      </c>
      <c r="J128" s="30">
        <v>7.2</v>
      </c>
      <c r="K128" s="34">
        <v>19094.400000000001</v>
      </c>
      <c r="L128" s="30">
        <v>5.5</v>
      </c>
      <c r="M128" s="59">
        <v>14586</v>
      </c>
      <c r="N128" s="66">
        <v>5.9</v>
      </c>
      <c r="O128" s="31">
        <f t="shared" si="8"/>
        <v>15646.800000000001</v>
      </c>
      <c r="P128" s="62">
        <v>5.35</v>
      </c>
      <c r="Q128" s="34">
        <v>14188.199999999999</v>
      </c>
    </row>
    <row r="129" spans="1:17" ht="31.5">
      <c r="A129" s="33">
        <v>124</v>
      </c>
      <c r="B129" s="27">
        <v>2582.5030000000002</v>
      </c>
      <c r="C129" s="4" t="s">
        <v>133</v>
      </c>
      <c r="D129" s="28">
        <v>759</v>
      </c>
      <c r="E129" s="29" t="s">
        <v>145</v>
      </c>
      <c r="F129" s="30">
        <v>8</v>
      </c>
      <c r="G129" s="34">
        <f t="shared" si="9"/>
        <v>6072</v>
      </c>
      <c r="H129" s="30">
        <v>7.4</v>
      </c>
      <c r="I129" s="34">
        <v>5616.6</v>
      </c>
      <c r="J129" s="30">
        <v>7.2</v>
      </c>
      <c r="K129" s="34">
        <v>5464.8</v>
      </c>
      <c r="L129" s="30">
        <v>5.5</v>
      </c>
      <c r="M129" s="59">
        <v>4174.5</v>
      </c>
      <c r="N129" s="66">
        <v>5.9</v>
      </c>
      <c r="O129" s="31">
        <f t="shared" si="8"/>
        <v>4478.1000000000004</v>
      </c>
      <c r="P129" s="62">
        <v>5.35</v>
      </c>
      <c r="Q129" s="34">
        <v>4060.6499999999996</v>
      </c>
    </row>
    <row r="130" spans="1:17" ht="31.5">
      <c r="A130" s="33">
        <v>125</v>
      </c>
      <c r="B130" s="27">
        <v>2582.5030000000002</v>
      </c>
      <c r="C130" s="4" t="s">
        <v>134</v>
      </c>
      <c r="D130" s="28">
        <v>650</v>
      </c>
      <c r="E130" s="29" t="s">
        <v>145</v>
      </c>
      <c r="F130" s="30">
        <v>15</v>
      </c>
      <c r="G130" s="34">
        <f t="shared" si="9"/>
        <v>9750</v>
      </c>
      <c r="H130" s="30">
        <v>14.8</v>
      </c>
      <c r="I130" s="34">
        <v>9620</v>
      </c>
      <c r="J130" s="30">
        <v>14.5</v>
      </c>
      <c r="K130" s="34">
        <v>9425</v>
      </c>
      <c r="L130" s="30">
        <v>11</v>
      </c>
      <c r="M130" s="59">
        <v>7150</v>
      </c>
      <c r="N130" s="66">
        <v>11.8</v>
      </c>
      <c r="O130" s="31">
        <f t="shared" si="8"/>
        <v>7670.0000000000009</v>
      </c>
      <c r="P130" s="62">
        <v>10.75</v>
      </c>
      <c r="Q130" s="34">
        <v>6987.5</v>
      </c>
    </row>
    <row r="131" spans="1:17" ht="31.5">
      <c r="A131" s="33">
        <v>126</v>
      </c>
      <c r="B131" s="27">
        <v>2582.5030000000002</v>
      </c>
      <c r="C131" s="4" t="s">
        <v>135</v>
      </c>
      <c r="D131" s="28">
        <v>403</v>
      </c>
      <c r="E131" s="29" t="s">
        <v>145</v>
      </c>
      <c r="F131" s="30">
        <v>46</v>
      </c>
      <c r="G131" s="34">
        <f t="shared" si="9"/>
        <v>18538</v>
      </c>
      <c r="H131" s="30">
        <v>47</v>
      </c>
      <c r="I131" s="34">
        <v>18941</v>
      </c>
      <c r="J131" s="30">
        <v>45</v>
      </c>
      <c r="K131" s="34">
        <v>18135</v>
      </c>
      <c r="L131" s="30">
        <v>40</v>
      </c>
      <c r="M131" s="59">
        <v>16120</v>
      </c>
      <c r="N131" s="66">
        <v>45</v>
      </c>
      <c r="O131" s="31">
        <f t="shared" si="8"/>
        <v>18135</v>
      </c>
      <c r="P131" s="62">
        <v>42</v>
      </c>
      <c r="Q131" s="34">
        <v>16926</v>
      </c>
    </row>
    <row r="132" spans="1:17" ht="32.25" thickBot="1">
      <c r="A132" s="33">
        <v>127</v>
      </c>
      <c r="B132" s="27">
        <v>2582.518</v>
      </c>
      <c r="C132" s="4" t="s">
        <v>136</v>
      </c>
      <c r="D132" s="28">
        <v>1505</v>
      </c>
      <c r="E132" s="29" t="s">
        <v>146</v>
      </c>
      <c r="F132" s="30">
        <v>24</v>
      </c>
      <c r="G132" s="34">
        <f t="shared" si="9"/>
        <v>36120</v>
      </c>
      <c r="H132" s="30">
        <v>25</v>
      </c>
      <c r="I132" s="34">
        <v>37625</v>
      </c>
      <c r="J132" s="30">
        <v>23.5</v>
      </c>
      <c r="K132" s="34">
        <v>35367.5</v>
      </c>
      <c r="L132" s="30">
        <v>15</v>
      </c>
      <c r="M132" s="59">
        <v>22575</v>
      </c>
      <c r="N132" s="67">
        <v>17</v>
      </c>
      <c r="O132" s="68">
        <f t="shared" si="8"/>
        <v>25585</v>
      </c>
      <c r="P132" s="62">
        <v>16</v>
      </c>
      <c r="Q132" s="34">
        <v>24080</v>
      </c>
    </row>
    <row r="133" spans="1:17" s="39" customFormat="1" ht="42" customHeight="1" thickBot="1">
      <c r="A133" s="38">
        <v>128</v>
      </c>
      <c r="B133" s="44" t="s">
        <v>151</v>
      </c>
      <c r="C133" s="46"/>
      <c r="D133" s="45"/>
      <c r="E133" s="53" t="s">
        <v>27</v>
      </c>
      <c r="F133" s="69">
        <f>SUM(G6:G132)</f>
        <v>5561405.5</v>
      </c>
      <c r="G133" s="55"/>
      <c r="H133" s="54">
        <f>SUM(I6:I132)</f>
        <v>5892361.709999999</v>
      </c>
      <c r="I133" s="55"/>
      <c r="J133" s="54">
        <f>SUM(K6:K132)</f>
        <v>6161909.2999999998</v>
      </c>
      <c r="K133" s="55"/>
      <c r="L133" s="54">
        <f>SUM(M6:M132)</f>
        <v>6684044.7000000002</v>
      </c>
      <c r="M133" s="55"/>
      <c r="N133" s="63">
        <f>SUM(O6:O132)</f>
        <v>5657832.8999999985</v>
      </c>
      <c r="O133" s="64"/>
      <c r="P133" s="54">
        <f>SUM(Q6:Q132)</f>
        <v>6147809.3500000006</v>
      </c>
      <c r="Q133" s="55"/>
    </row>
    <row r="134" spans="1:17" ht="15.75">
      <c r="A134" s="39"/>
      <c r="B134" s="39"/>
      <c r="C134" s="39"/>
      <c r="D134" s="40"/>
      <c r="E134" s="39"/>
      <c r="F134" s="39"/>
      <c r="G134" s="39"/>
    </row>
  </sheetData>
  <mergeCells count="15">
    <mergeCell ref="J133:K133"/>
    <mergeCell ref="L133:M133"/>
    <mergeCell ref="N133:O133"/>
    <mergeCell ref="P133:Q133"/>
    <mergeCell ref="B133:D133"/>
    <mergeCell ref="F3:G3"/>
    <mergeCell ref="A2:Q2"/>
    <mergeCell ref="A1:P1"/>
    <mergeCell ref="F133:G133"/>
    <mergeCell ref="H3:I3"/>
    <mergeCell ref="J3:K3"/>
    <mergeCell ref="L3:M3"/>
    <mergeCell ref="N3:O3"/>
    <mergeCell ref="P3:Q3"/>
    <mergeCell ref="H133:I133"/>
  </mergeCells>
  <pageMargins left="0.25" right="0.25" top="0.75" bottom="0.75" header="0.3" footer="0.3"/>
  <pageSetup scale="66" fitToHeight="0" orientation="portrait" r:id="rId1"/>
  <rowBreaks count="1" manualBreakCount="1">
    <brk id="29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8" ma:contentTypeDescription="Create a new document." ma:contentTypeScope="" ma:versionID="5df1451abf34f71bb1dad95708aa7b19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8abf46b81ea765032c7862160e5ac9bb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ca1c673c-5ca3-4a05-9f09-f15bea49d2c4" xsi:nil="true"/>
    <_ip_UnifiedCompliancePolicyProperties xmlns="http://schemas.microsoft.com/sharepoint/v3" xsi:nil="true"/>
    <lcf76f155ced4ddcb4097134ff3c332f xmlns="926a17e6-f857-4f36-a0cf-6aeb21230cd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4982191-1A66-4A94-A4D5-4D2DB61D04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BB444D-E125-4F99-A005-6CC0A6E9090D}"/>
</file>

<file path=customXml/itemProps3.xml><?xml version="1.0" encoding="utf-8"?>
<ds:datastoreItem xmlns:ds="http://schemas.openxmlformats.org/officeDocument/2006/customXml" ds:itemID="{7608940C-AB88-4F2A-85D7-2EF36D2253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Company>City of Saint Paul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Brokaw</dc:creator>
  <cp:lastModifiedBy>Queenie Tran</cp:lastModifiedBy>
  <cp:lastPrinted>2021-03-31T19:15:09Z</cp:lastPrinted>
  <dcterms:created xsi:type="dcterms:W3CDTF">2014-02-11T15:49:22Z</dcterms:created>
  <dcterms:modified xsi:type="dcterms:W3CDTF">2024-09-04T20:27:58Z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</Properties>
</file>