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https://stpaulmn.sharepoint.com/sites/ProcurementProjects/Shared Documents/General/YEAR 2024/EVENT 2024/EVENT 1437-21-RFB-PW-MINNESOTA PHASE 2 RECONSTRUCTION-BARB M/"/>
    </mc:Choice>
  </mc:AlternateContent>
  <xr:revisionPtr revIDLastSave="85" documentId="8_{67B1CA49-2935-4614-9AFC-118E1059EB52}" xr6:coauthVersionLast="47" xr6:coauthVersionMax="47" xr10:uidLastSave="{805BFC59-990A-4F44-9D5D-5D071AC20E63}"/>
  <bookViews>
    <workbookView xWindow="-120" yWindow="-120" windowWidth="29040" windowHeight="15840" tabRatio="0" xr2:uid="{00000000-000D-0000-FFFF-FFFF00000000}"/>
  </bookViews>
  <sheets>
    <sheet name="HOYT bid schedule" sheetId="1" r:id="rId1"/>
  </sheets>
  <definedNames>
    <definedName name="_xlnm.Criteria">'HOYT bid schedule'!#REF!</definedName>
    <definedName name="_xlnm.Print_Area" localSheetId="0">'HOYT bid schedule'!$B$2:$G$156</definedName>
    <definedName name="_xlnm.Print_Titles" localSheetId="0">'HOYT bid schedule'!$2:$5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55" i="1" l="1"/>
  <c r="O155" i="1" l="1"/>
  <c r="M155" i="1" l="1"/>
  <c r="K155" i="1" l="1"/>
  <c r="I155" i="1" l="1"/>
  <c r="G52" i="1" l="1"/>
  <c r="G6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54" i="1" l="1"/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l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G7" i="1" l="1"/>
  <c r="G13" i="1"/>
  <c r="G10" i="1"/>
  <c r="G38" i="1"/>
  <c r="G106" i="1"/>
  <c r="G51" i="1"/>
  <c r="G40" i="1"/>
  <c r="G56" i="1"/>
  <c r="G53" i="1"/>
  <c r="G85" i="1"/>
  <c r="G26" i="1"/>
  <c r="G34" i="1"/>
  <c r="G65" i="1"/>
  <c r="G30" i="1"/>
  <c r="G35" i="1"/>
  <c r="G97" i="1"/>
  <c r="G42" i="1"/>
  <c r="G45" i="1"/>
  <c r="G50" i="1"/>
  <c r="G108" i="1"/>
  <c r="G71" i="1"/>
  <c r="G100" i="1"/>
  <c r="G27" i="1"/>
  <c r="G23" i="1"/>
  <c r="G14" i="1"/>
  <c r="G81" i="1"/>
  <c r="G90" i="1"/>
  <c r="G39" i="1"/>
  <c r="G105" i="1"/>
  <c r="G22" i="1"/>
  <c r="G88" i="1"/>
  <c r="G18" i="1"/>
  <c r="G47" i="1"/>
  <c r="G95" i="1"/>
  <c r="G80" i="1"/>
  <c r="G91" i="1"/>
  <c r="G99" i="1"/>
  <c r="G58" i="1"/>
  <c r="G70" i="1"/>
  <c r="G16" i="1"/>
  <c r="G12" i="1"/>
  <c r="G29" i="1"/>
  <c r="G15" i="1"/>
  <c r="G96" i="1"/>
  <c r="G87" i="1"/>
  <c r="G68" i="1"/>
  <c r="G33" i="1"/>
  <c r="G83" i="1"/>
  <c r="G11" i="1"/>
  <c r="G64" i="1"/>
  <c r="G101" i="1"/>
  <c r="G9" i="1"/>
  <c r="G98" i="1"/>
  <c r="G37" i="1"/>
  <c r="G36" i="1"/>
  <c r="G57" i="1"/>
  <c r="G74" i="1"/>
  <c r="G75" i="1"/>
  <c r="G79" i="1"/>
  <c r="G72" i="1"/>
  <c r="G24" i="1"/>
  <c r="G20" i="1"/>
  <c r="G43" i="1"/>
  <c r="G94" i="1"/>
  <c r="G31" i="1"/>
  <c r="G109" i="1"/>
  <c r="G76" i="1"/>
  <c r="G32" i="1"/>
  <c r="G103" i="1"/>
  <c r="G89" i="1"/>
  <c r="G66" i="1"/>
  <c r="G82" i="1"/>
  <c r="G86" i="1"/>
  <c r="G49" i="1"/>
  <c r="G44" i="1"/>
  <c r="G104" i="1"/>
  <c r="G102" i="1"/>
  <c r="G63" i="1"/>
  <c r="G28" i="1"/>
  <c r="G77" i="1"/>
  <c r="G107" i="1"/>
  <c r="G93" i="1"/>
  <c r="G17" i="1"/>
  <c r="G54" i="1"/>
  <c r="G84" i="1"/>
  <c r="G21" i="1"/>
  <c r="G92" i="1"/>
  <c r="G61" i="1"/>
  <c r="G60" i="1"/>
  <c r="G78" i="1"/>
  <c r="G46" i="1"/>
  <c r="G67" i="1"/>
  <c r="G55" i="1"/>
  <c r="G62" i="1"/>
  <c r="G25" i="1"/>
  <c r="G59" i="1"/>
  <c r="G73" i="1"/>
  <c r="G48" i="1"/>
  <c r="G69" i="1"/>
  <c r="G41" i="1"/>
  <c r="G19" i="1"/>
  <c r="G116" i="1"/>
  <c r="G121" i="1"/>
  <c r="G122" i="1"/>
  <c r="G123" i="1"/>
  <c r="G124" i="1"/>
  <c r="G110" i="1"/>
  <c r="G111" i="1"/>
  <c r="G112" i="1"/>
  <c r="G113" i="1"/>
  <c r="G114" i="1"/>
  <c r="G115" i="1"/>
  <c r="G117" i="1"/>
  <c r="G118" i="1"/>
  <c r="G119" i="1"/>
  <c r="G120" i="1"/>
  <c r="G125" i="1"/>
  <c r="G8" i="1"/>
  <c r="G155" i="1" l="1"/>
</calcChain>
</file>

<file path=xl/sharedStrings.xml><?xml version="1.0" encoding="utf-8"?>
<sst xmlns="http://schemas.openxmlformats.org/spreadsheetml/2006/main" count="328" uniqueCount="180">
  <si>
    <t>SPEC. NO.</t>
  </si>
  <si>
    <t xml:space="preserve">  ITEM</t>
  </si>
  <si>
    <t>APPROX.</t>
  </si>
  <si>
    <t>UNIT</t>
  </si>
  <si>
    <t>UNIT PRICE</t>
  </si>
  <si>
    <t>AMOUNT</t>
  </si>
  <si>
    <t>BID NO.</t>
  </si>
  <si>
    <t>QUANT.</t>
  </si>
  <si>
    <t xml:space="preserve"> </t>
  </si>
  <si>
    <t>LINE NO.</t>
  </si>
  <si>
    <t>MOBILIZATION</t>
  </si>
  <si>
    <t>REMOVE CONCRETE WALK</t>
  </si>
  <si>
    <t>BITUMINOUS MATERIAL FOR TACK COAT</t>
  </si>
  <si>
    <t>CONSTRUCT CATCH BASIN, DESIGN TYPE 7B</t>
  </si>
  <si>
    <t>6" CONCRETE WALK</t>
  </si>
  <si>
    <t>TRUNCATED DOMES</t>
  </si>
  <si>
    <t>EACH</t>
  </si>
  <si>
    <t>LUMP SUM</t>
  </si>
  <si>
    <t>LIN. FT.</t>
  </si>
  <si>
    <t>SQ. FT.</t>
  </si>
  <si>
    <t>SQ. YD.</t>
  </si>
  <si>
    <t>CU. YD.</t>
  </si>
  <si>
    <t>TON</t>
  </si>
  <si>
    <t>HOUR</t>
  </si>
  <si>
    <t>GALLON</t>
  </si>
  <si>
    <t>PAVEMENT MARKING REMOVAL</t>
  </si>
  <si>
    <t>TRAFFIC CONTROL</t>
  </si>
  <si>
    <t>REMOVE MANHOLE OR CATCH BASIN</t>
  </si>
  <si>
    <t>STREET SWEEPER (WITH PICKUP BROOM)</t>
  </si>
  <si>
    <t>15" RC PIPE SEWER,DESIGN 3006 CLASS V</t>
  </si>
  <si>
    <t>WATERPROOF MEMBRANE</t>
  </si>
  <si>
    <t>BICYCLE RACK</t>
  </si>
  <si>
    <t>SILICONE SEALANT</t>
  </si>
  <si>
    <t>FIELD OFFICE</t>
  </si>
  <si>
    <t>CLEARING</t>
  </si>
  <si>
    <t>GRUBBING</t>
  </si>
  <si>
    <t>REMOVE BICYCLE RACK</t>
  </si>
  <si>
    <t>REMOVE SIGN TYPE C</t>
  </si>
  <si>
    <t>REMOVE SIGN PANEL TYPE C</t>
  </si>
  <si>
    <t>REMOVE CONCRETE CURB OR CURB &amp; GUTTER</t>
  </si>
  <si>
    <t>SAWING PAVEMENT (FULL DEPTH)</t>
  </si>
  <si>
    <t>REMOVE PAVEMENT</t>
  </si>
  <si>
    <t>REMOVE CONCRETE DRIVEWAY PAVEMENT</t>
  </si>
  <si>
    <t>REMOVE STREETCAR TRACKS</t>
  </si>
  <si>
    <t>ROCK EXCAVATION</t>
  </si>
  <si>
    <t>ROCK EXCAVATION FOR SEWER WORK</t>
  </si>
  <si>
    <t>UNCLASSIFIED EXCAVATION (EXCAVATION AND HAUL)</t>
  </si>
  <si>
    <t>AGGREGATE SURFACING CLASS 5</t>
  </si>
  <si>
    <t>CONCRETE PAVEMENT 10"</t>
  </si>
  <si>
    <t>DRILL AND GROUT REINFORCEMENT BAR (EPOXY COATED)</t>
  </si>
  <si>
    <t>TYPE SP 9.5 WEARING COURSE MIX (3,F)</t>
  </si>
  <si>
    <t>GRANULAR BEDDING</t>
  </si>
  <si>
    <t>8" DUCTILE IRON PIPE SEWER</t>
  </si>
  <si>
    <t>12" C-900 PIPE</t>
  </si>
  <si>
    <t>18" RC PIPE SEWER,DESIGN 3006 CLASS V</t>
  </si>
  <si>
    <t>CONNECT INTO EXISTING STRUCTURE</t>
  </si>
  <si>
    <t>ADJUST VALVE BOX</t>
  </si>
  <si>
    <t>CASTING ASSEMBLY, ST. PAUL</t>
  </si>
  <si>
    <t>ADJUST FRAME AND RING CASTING</t>
  </si>
  <si>
    <t>CONSTRUCT MANHOLE, DESIGN TYPE IV</t>
  </si>
  <si>
    <t>IMPERMEABLE EPDM LINER</t>
  </si>
  <si>
    <t>CONCRETE CURB TYPE B612</t>
  </si>
  <si>
    <t>8" CONCRETE DRIVEWAY PAVEMENT, HIGH-EARLY</t>
  </si>
  <si>
    <t>CONCRETE CURB DESIGN V</t>
  </si>
  <si>
    <t>CONSTRUCT SURVEY MONUMENT</t>
  </si>
  <si>
    <t>ALTERNATE PEDESTRIAN ROUTE</t>
  </si>
  <si>
    <t>TRAFFIC CONTROL PROTECT/REVISE/NEW INTERCONNECT</t>
  </si>
  <si>
    <t>PAVER TREE PLANTER</t>
  </si>
  <si>
    <t>STORM DRAIN INLET PROTECTION</t>
  </si>
  <si>
    <t>SEDIMENT CONTROL LOG TYPE COMPOST</t>
  </si>
  <si>
    <t>STABILIZED CONSTRUCTION EXIT</t>
  </si>
  <si>
    <t>CROSSWALK - PREFORM TAPE - GROUND IN</t>
  </si>
  <si>
    <t>SQ.FT.</t>
  </si>
  <si>
    <t xml:space="preserve">SQ. YD. </t>
  </si>
  <si>
    <t>SYSTEM</t>
  </si>
  <si>
    <t>RELOCATE TRASH RECEPTACLE</t>
  </si>
  <si>
    <t>DISCONNECT WATER SERVICE</t>
  </si>
  <si>
    <t>SALVAGE SIGN TYPE C</t>
  </si>
  <si>
    <t>REMOVE HYDRANT</t>
  </si>
  <si>
    <t>REMOVE LIGHT POLE FOUNDATION</t>
  </si>
  <si>
    <t>GEOTEXTILE FABRIC TYPE 7</t>
  </si>
  <si>
    <t>DOWEL BAR  (FOR CONCRETE PAVEMENT)</t>
  </si>
  <si>
    <t>REMOVE WATER MAIN (ANY SIZE)</t>
  </si>
  <si>
    <t>ABANDON WATER MAIN</t>
  </si>
  <si>
    <t>GRANULAR BACKFILL</t>
  </si>
  <si>
    <t>8" DRAINTILE PIPE (MODULAR WETLAND)</t>
  </si>
  <si>
    <t>INSPECTION HOLE</t>
  </si>
  <si>
    <t>SANITARY SERVICE REPAIR</t>
  </si>
  <si>
    <t>CURB BOX</t>
  </si>
  <si>
    <t>ADJUST CURB BOX</t>
  </si>
  <si>
    <t>REPAIR VALVE BOX</t>
  </si>
  <si>
    <t>VALVE BOX</t>
  </si>
  <si>
    <t>WATER UTILITY HOLE</t>
  </si>
  <si>
    <t>EXCAVATION FOR WATER MAIN OFFSET</t>
  </si>
  <si>
    <t>HYDRANT</t>
  </si>
  <si>
    <t>6" GATE VALVE AND BOX</t>
  </si>
  <si>
    <t>8" GATE VALVE AND BOX</t>
  </si>
  <si>
    <t>12" GATE VALVE AND BOX</t>
  </si>
  <si>
    <t>1" CORPORATION STOP</t>
  </si>
  <si>
    <t>SACRIFICIAL ANODE</t>
  </si>
  <si>
    <t>CATHODIC PROTECTION TEST STATION</t>
  </si>
  <si>
    <t>6" WATER MAIN DUCTILE IRON CL 52 - OPEN TRENCH</t>
  </si>
  <si>
    <t>8" WATER MAIN DUCTILE IRON CL 52 - OPEN TRENCH</t>
  </si>
  <si>
    <t>1" TYPE K COPPER</t>
  </si>
  <si>
    <t>2" TYPE K COPPER</t>
  </si>
  <si>
    <t>TWO-INCH INSULATION</t>
  </si>
  <si>
    <t>DUCTILE AND GRAY IRON FITTINGS</t>
  </si>
  <si>
    <t>CONSTRUCT STORMWATER FILTRATION DEVICE</t>
  </si>
  <si>
    <t>INSTALL STRUCTURAL CEMENTITIOUS MANHOLE LINER FOR BRICK MANHOLES (MINIMUM 1-1/2”, MAXIMUM 2-1/2” THICKNESS)</t>
  </si>
  <si>
    <t>CHEMICAL GROUTING OF BRICK MANHOLES (CEMENTITIOUS LINERS)</t>
  </si>
  <si>
    <t>CASTING ASSEMBLY SPECIAL</t>
  </si>
  <si>
    <t>TEMPORARY LIGHTING UNIT</t>
  </si>
  <si>
    <t>OBJECT MARKER TYPE X3-5</t>
  </si>
  <si>
    <t>SIGN PANEL TYPE SPECIAL A</t>
  </si>
  <si>
    <t>INSTALL SIGN COLLAR</t>
  </si>
  <si>
    <t>STOCKHOLM SOIL - 3/4"</t>
  </si>
  <si>
    <t>STOCKHOLM SOIL - 1.5"-3"</t>
  </si>
  <si>
    <t>4" BROKEN LINE - PREFORM TAPE - GROUND IN</t>
  </si>
  <si>
    <t>4" DOTTED LINE - MULTI-COMPONENT - GROUND IN (WR)</t>
  </si>
  <si>
    <t>PAVEMENT MARKING SPECIAL - BIKEWAY CROSSING MARKINGS</t>
  </si>
  <si>
    <t>PAVEMENT MARKING SPECIAL - CCB MESSAGE</t>
  </si>
  <si>
    <t>POUND</t>
  </si>
  <si>
    <t>SALVAGE TREE GRATE</t>
  </si>
  <si>
    <t>SALVAGE SIGN PANEL TYPE C</t>
  </si>
  <si>
    <t>WALL DEMOLITION</t>
  </si>
  <si>
    <t>REMOVE HEATED WALK</t>
  </si>
  <si>
    <t>REMOVE MISCELLANEOUS FOUNDATION</t>
  </si>
  <si>
    <t>GRANULAR BORROW</t>
  </si>
  <si>
    <t>SUBGRADE EXCAVATION</t>
  </si>
  <si>
    <t xml:space="preserve">AGGREGATE BASE (CV) CLASS 5                                      </t>
  </si>
  <si>
    <t>MILL BITUMINOUS SURFACE 2" (CROSS STREETS)</t>
  </si>
  <si>
    <t>TRAP ROCK WEARING COURSE (CROSS STREETS)</t>
  </si>
  <si>
    <t>STRUCTURAL CONCRETE (1G52)</t>
  </si>
  <si>
    <t>STRUCTURAL CONCRETE (3G52)</t>
  </si>
  <si>
    <t>REINFORCEMENT BARS</t>
  </si>
  <si>
    <t>REINFORCEMENT BARS (EPOXY COATED)</t>
  </si>
  <si>
    <t>STRUCTURE EXCAVATION CLASS E</t>
  </si>
  <si>
    <t>AGGREGATE BACKFILL</t>
  </si>
  <si>
    <t>STRUCTURAL BACKFILL</t>
  </si>
  <si>
    <t>GRANULAR PIPE BEDDING</t>
  </si>
  <si>
    <t>AGGREGATE FOUNDATION FOR SEWERS</t>
  </si>
  <si>
    <t>4" SLOTTED PVC (TREE PLANTERS) - SDR26</t>
  </si>
  <si>
    <t>4" SOLID  PVC (TREE PLANTERS) - SDR26</t>
  </si>
  <si>
    <t>SEWER COUPLING 6"X8"</t>
  </si>
  <si>
    <t xml:space="preserve">TELEVISE REPAIRED SEWER SERVICES (LATERAL LAUNCH FROM SEWER MAIN) </t>
  </si>
  <si>
    <t>CLEAN AND TELEVISE STORM SEWER</t>
  </si>
  <si>
    <t>CLEAN AND TELEVISE SANITARY SEWER</t>
  </si>
  <si>
    <t>16" GATE VALVE AND BOX</t>
  </si>
  <si>
    <t>2" CORPORATION STOP</t>
  </si>
  <si>
    <t>12" WATER MAIN DUCTILE IRON CL 52 - REPLACEMENT</t>
  </si>
  <si>
    <t>16" WATER MAIN DUCTILE IRON CL 52 - REPLACEMENT</t>
  </si>
  <si>
    <t>1.5" TYPE K COPPER</t>
  </si>
  <si>
    <t>RECONSTRUCT MANHOLE</t>
  </si>
  <si>
    <t>TRENCH DRAIN</t>
  </si>
  <si>
    <t>WIRE FENCE DESIGN W-1, VINYL</t>
  </si>
  <si>
    <t>INSTALL SIGN PANEL TYPE C</t>
  </si>
  <si>
    <t>SIGN PANEL TYPE C</t>
  </si>
  <si>
    <t xml:space="preserve">SIGN PANELS TYPE SPECIAL </t>
  </si>
  <si>
    <t>SIGN COLLAR FOUNDATION</t>
  </si>
  <si>
    <t>TRAFFIC CONTROL SIGNAL SYSTEM G - ELEVENTH ST.</t>
  </si>
  <si>
    <t>TRAFFIC CONTROL SIGNAL SYSTEM F - TENTH ST.</t>
  </si>
  <si>
    <t>REVISE TRAFFIC CONTROL SIGNAL SYSTEM E-SEVENTH STREET</t>
  </si>
  <si>
    <t>TREE</t>
  </si>
  <si>
    <t>TREE PROTECTION</t>
  </si>
  <si>
    <t>MULCH - TYPE 6</t>
  </si>
  <si>
    <t>HYDRAULIC SOIL STABILIZER</t>
  </si>
  <si>
    <t>4" SOLID LINE - PREFORM TAPE -GROUND IN</t>
  </si>
  <si>
    <t>8" SOLID LINE - PREFORM TAPE - GROUND IN</t>
  </si>
  <si>
    <t>CROSSWALK - PREFORM THERMOPLASTIC - GROUND IN</t>
  </si>
  <si>
    <t>TRAFFIC CONTROL SIGNAL SYSTEM D -SEVENTH PLACE</t>
  </si>
  <si>
    <t xml:space="preserve">REMOVE SIGNAL SYSTEM </t>
  </si>
  <si>
    <t>COMMON EXCAVATION                                                          (P)</t>
  </si>
  <si>
    <t>BID FORM SUMMARY EVENT 1437</t>
  </si>
  <si>
    <t>Veit&amp;Company</t>
  </si>
  <si>
    <t>Bituminous Roadway</t>
  </si>
  <si>
    <t>TOTAL BID PRICE</t>
  </si>
  <si>
    <t>Meyer Contracting</t>
  </si>
  <si>
    <t>Park Construction</t>
  </si>
  <si>
    <t>Thomas and Sons</t>
  </si>
  <si>
    <t>Ti Zack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</si>
</sst>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164" formatCode="0000.000"/>
    <numFmt numFmtId="165" formatCode="###0"/>
    <numFmt numFmtId="166" formatCode="###0.000"/>
    <numFmt numFmtId="167" formatCode="0.0"/>
  </numFmts>
  <fonts count="10">
    <font>
      <sz val="12"/>
      <name val="Geneva"/>
    </font>
    <font>
      <sz val="10"/>
      <name val="Geneva"/>
    </font>
    <font>
      <sz val="8"/>
      <name val="Geneva"/>
    </font>
    <font>
      <sz val="10"/>
      <name val="Arial"/>
      <family val="2"/>
    </font>
    <font>
      <b/>
      <sz val="10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rgb="FF000000"/>
      <name val="Times New Roman"/>
      <family val="1"/>
    </font>
    <font>
      <b/>
      <sz val="12"/>
      <name val="Times New Roman"/>
      <family val="1"/>
    </font>
    <font>
      <b/>
      <sz val="2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8" fontId="1" fillId="0" borderId="0" applyFont="0" applyFill="0" applyBorder="0" applyAlignment="0" applyProtection="0"/>
    <xf numFmtId="0" fontId="3" fillId="0" borderId="0"/>
    <xf numFmtId="0" fontId="3" fillId="0" borderId="0"/>
  </cellStyleXfs>
  <cellXfs count="60">
    <xf numFmtId="0" fontId="0" fillId="0" borderId="0" xfId="0"/>
    <xf numFmtId="0" fontId="5" fillId="0" borderId="0" xfId="0" applyFont="1" applyAlignment="1">
      <alignment wrapText="1"/>
    </xf>
    <xf numFmtId="164" fontId="6" fillId="0" borderId="5" xfId="0" applyNumberFormat="1" applyFont="1" applyBorder="1" applyAlignment="1">
      <alignment horizontal="center" wrapText="1"/>
    </xf>
    <xf numFmtId="49" fontId="6" fillId="0" borderId="17" xfId="0" applyNumberFormat="1" applyFont="1" applyBorder="1" applyAlignment="1">
      <alignment wrapText="1"/>
    </xf>
    <xf numFmtId="0" fontId="7" fillId="0" borderId="17" xfId="0" applyFont="1" applyBorder="1" applyAlignment="1">
      <alignment vertical="top" wrapText="1"/>
    </xf>
    <xf numFmtId="0" fontId="7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164" fontId="6" fillId="0" borderId="14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6" fontId="6" fillId="0" borderId="12" xfId="0" applyNumberFormat="1" applyFont="1" applyBorder="1" applyAlignment="1">
      <alignment horizontal="center" wrapText="1"/>
    </xf>
    <xf numFmtId="0" fontId="6" fillId="0" borderId="15" xfId="0" applyFont="1" applyBorder="1" applyAlignment="1">
      <alignment wrapText="1"/>
    </xf>
    <xf numFmtId="1" fontId="6" fillId="0" borderId="12" xfId="0" applyNumberFormat="1" applyFont="1" applyBorder="1" applyAlignment="1">
      <alignment horizontal="center" wrapText="1"/>
    </xf>
    <xf numFmtId="165" fontId="6" fillId="0" borderId="3" xfId="0" applyNumberFormat="1" applyFont="1" applyBorder="1" applyAlignment="1">
      <alignment horizontal="center" wrapText="1"/>
    </xf>
    <xf numFmtId="0" fontId="6" fillId="0" borderId="16" xfId="0" applyFont="1" applyBorder="1" applyAlignment="1">
      <alignment wrapText="1"/>
    </xf>
    <xf numFmtId="1" fontId="6" fillId="0" borderId="7" xfId="0" applyNumberFormat="1" applyFont="1" applyBorder="1" applyAlignment="1">
      <alignment horizontal="center" wrapText="1"/>
    </xf>
    <xf numFmtId="1" fontId="6" fillId="0" borderId="7" xfId="0" applyNumberFormat="1" applyFont="1" applyBorder="1" applyAlignment="1">
      <alignment horizontal="center" vertical="center" wrapText="1"/>
    </xf>
    <xf numFmtId="166" fontId="6" fillId="0" borderId="7" xfId="0" applyNumberFormat="1" applyFont="1" applyBorder="1" applyAlignment="1">
      <alignment horizontal="center" wrapText="1"/>
    </xf>
    <xf numFmtId="0" fontId="6" fillId="0" borderId="17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6" fillId="0" borderId="17" xfId="0" applyFont="1" applyBorder="1" applyAlignment="1">
      <alignment vertical="center" wrapText="1"/>
    </xf>
    <xf numFmtId="166" fontId="6" fillId="0" borderId="7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wrapText="1"/>
    </xf>
    <xf numFmtId="167" fontId="6" fillId="0" borderId="7" xfId="0" applyNumberFormat="1" applyFont="1" applyBorder="1" applyAlignment="1">
      <alignment horizontal="center" vertical="center" wrapText="1"/>
    </xf>
    <xf numFmtId="166" fontId="6" fillId="0" borderId="8" xfId="0" applyNumberFormat="1" applyFont="1" applyBorder="1" applyAlignment="1">
      <alignment horizontal="center" wrapText="1"/>
    </xf>
    <xf numFmtId="0" fontId="6" fillId="0" borderId="11" xfId="0" applyFont="1" applyBorder="1" applyAlignment="1">
      <alignment wrapText="1"/>
    </xf>
    <xf numFmtId="166" fontId="6" fillId="0" borderId="9" xfId="0" applyNumberFormat="1" applyFont="1" applyBorder="1" applyAlignment="1">
      <alignment horizontal="center" wrapText="1"/>
    </xf>
    <xf numFmtId="0" fontId="6" fillId="0" borderId="18" xfId="0" applyFont="1" applyBorder="1" applyAlignment="1">
      <alignment wrapText="1"/>
    </xf>
    <xf numFmtId="3" fontId="5" fillId="0" borderId="0" xfId="0" applyNumberFormat="1" applyFont="1" applyAlignment="1">
      <alignment horizontal="right" wrapText="1"/>
    </xf>
    <xf numFmtId="164" fontId="5" fillId="0" borderId="0" xfId="0" applyNumberFormat="1" applyFont="1" applyAlignment="1">
      <alignment wrapText="1"/>
    </xf>
    <xf numFmtId="164" fontId="5" fillId="0" borderId="1" xfId="0" applyNumberFormat="1" applyFont="1" applyBorder="1" applyAlignment="1">
      <alignment horizontal="right" wrapText="1"/>
    </xf>
    <xf numFmtId="0" fontId="5" fillId="0" borderId="1" xfId="0" applyFont="1" applyBorder="1" applyAlignment="1">
      <alignment wrapText="1"/>
    </xf>
    <xf numFmtId="3" fontId="5" fillId="0" borderId="2" xfId="0" applyNumberFormat="1" applyFont="1" applyBorder="1" applyAlignment="1">
      <alignment horizontal="right" wrapText="1"/>
    </xf>
    <xf numFmtId="8" fontId="5" fillId="0" borderId="0" xfId="1" applyFont="1" applyAlignment="1">
      <alignment wrapText="1"/>
    </xf>
    <xf numFmtId="165" fontId="8" fillId="0" borderId="3" xfId="0" applyNumberFormat="1" applyFont="1" applyBorder="1" applyAlignment="1">
      <alignment horizontal="center" wrapText="1"/>
    </xf>
    <xf numFmtId="164" fontId="6" fillId="0" borderId="19" xfId="0" applyNumberFormat="1" applyFont="1" applyBorder="1" applyAlignment="1">
      <alignment horizontal="center" wrapText="1"/>
    </xf>
    <xf numFmtId="164" fontId="6" fillId="0" borderId="23" xfId="0" applyNumberFormat="1" applyFont="1" applyBorder="1" applyAlignment="1">
      <alignment horizontal="center" wrapText="1"/>
    </xf>
    <xf numFmtId="164" fontId="6" fillId="0" borderId="24" xfId="0" applyNumberFormat="1" applyFont="1" applyBorder="1" applyAlignment="1">
      <alignment horizontal="center" wrapText="1"/>
    </xf>
    <xf numFmtId="0" fontId="4" fillId="0" borderId="22" xfId="0" applyFont="1" applyBorder="1" applyAlignment="1">
      <alignment wrapText="1"/>
    </xf>
    <xf numFmtId="0" fontId="4" fillId="0" borderId="22" xfId="0" applyFont="1" applyBorder="1" applyAlignment="1">
      <alignment horizontal="center" wrapText="1"/>
    </xf>
    <xf numFmtId="0" fontId="4" fillId="0" borderId="25" xfId="0" applyFont="1" applyBorder="1" applyAlignment="1">
      <alignment wrapText="1"/>
    </xf>
    <xf numFmtId="164" fontId="6" fillId="0" borderId="20" xfId="0" applyNumberFormat="1" applyFont="1" applyBorder="1" applyAlignment="1">
      <alignment horizontal="center" wrapText="1"/>
    </xf>
    <xf numFmtId="0" fontId="6" fillId="0" borderId="26" xfId="0" applyFont="1" applyBorder="1" applyAlignment="1">
      <alignment horizontal="center" wrapText="1"/>
    </xf>
    <xf numFmtId="0" fontId="6" fillId="0" borderId="27" xfId="0" applyFont="1" applyBorder="1" applyAlignment="1">
      <alignment horizontal="center" wrapText="1"/>
    </xf>
    <xf numFmtId="0" fontId="6" fillId="3" borderId="27" xfId="0" applyFont="1" applyFill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wrapText="1"/>
    </xf>
    <xf numFmtId="0" fontId="6" fillId="0" borderId="29" xfId="0" applyFont="1" applyBorder="1" applyAlignment="1">
      <alignment horizontal="center" wrapText="1"/>
    </xf>
    <xf numFmtId="8" fontId="8" fillId="4" borderId="5" xfId="1" applyFont="1" applyFill="1" applyBorder="1" applyAlignment="1">
      <alignment wrapText="1"/>
    </xf>
    <xf numFmtId="8" fontId="6" fillId="0" borderId="22" xfId="1" applyFont="1" applyBorder="1" applyAlignment="1">
      <alignment horizontal="center" wrapText="1"/>
    </xf>
    <xf numFmtId="8" fontId="6" fillId="3" borderId="22" xfId="1" applyFont="1" applyFill="1" applyBorder="1" applyAlignment="1">
      <alignment horizontal="center" wrapText="1"/>
    </xf>
    <xf numFmtId="8" fontId="6" fillId="0" borderId="22" xfId="1" applyFont="1" applyFill="1" applyBorder="1" applyAlignment="1">
      <alignment wrapText="1"/>
    </xf>
    <xf numFmtId="8" fontId="6" fillId="0" borderId="22" xfId="1" applyFont="1" applyFill="1" applyBorder="1" applyAlignment="1">
      <alignment horizontal="center" wrapText="1"/>
    </xf>
    <xf numFmtId="0" fontId="6" fillId="0" borderId="4" xfId="0" applyFont="1" applyBorder="1" applyAlignment="1">
      <alignment wrapText="1"/>
    </xf>
    <xf numFmtId="0" fontId="6" fillId="0" borderId="21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9" fillId="2" borderId="0" xfId="0" applyFont="1" applyFill="1" applyBorder="1" applyAlignment="1">
      <alignment horizontal="center" wrapText="1"/>
    </xf>
    <xf numFmtId="0" fontId="9" fillId="2" borderId="30" xfId="0" applyFont="1" applyFill="1" applyBorder="1" applyAlignment="1">
      <alignment horizontal="center" wrapText="1"/>
    </xf>
    <xf numFmtId="0" fontId="9" fillId="2" borderId="13" xfId="0" applyFont="1" applyFill="1" applyBorder="1" applyAlignment="1">
      <alignment horizontal="center" wrapText="1"/>
    </xf>
  </cellXfs>
  <cellStyles count="4">
    <cellStyle name="Currency" xfId="1" builtinId="4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44"/>
  <sheetViews>
    <sheetView showGridLines="0" tabSelected="1" zoomScaleNormal="100" workbookViewId="0">
      <selection activeCell="H9" sqref="H9"/>
    </sheetView>
  </sheetViews>
  <sheetFormatPr defaultColWidth="13.33203125" defaultRowHeight="12.75"/>
  <cols>
    <col min="1" max="1" width="5.21875" style="1" customWidth="1"/>
    <col min="2" max="2" width="7.88671875" style="30" customWidth="1"/>
    <col min="3" max="3" width="25.109375" style="31" customWidth="1"/>
    <col min="4" max="4" width="6.77734375" style="32" customWidth="1"/>
    <col min="5" max="5" width="7.6640625" style="7" customWidth="1"/>
    <col min="6" max="6" width="10.44140625" style="33" customWidth="1"/>
    <col min="7" max="7" width="12" style="33" customWidth="1"/>
    <col min="8" max="8" width="9.88671875" style="1" customWidth="1"/>
    <col min="9" max="9" width="12.44140625" style="1" customWidth="1"/>
    <col min="10" max="10" width="9.5546875" style="1" customWidth="1"/>
    <col min="11" max="11" width="12" style="1" customWidth="1"/>
    <col min="12" max="12" width="8.88671875" style="1" customWidth="1"/>
    <col min="13" max="13" width="13.33203125" style="1"/>
    <col min="14" max="14" width="9.5546875" style="1" customWidth="1"/>
    <col min="15" max="15" width="13.33203125" style="1"/>
    <col min="16" max="16" width="8.77734375" style="1" customWidth="1"/>
    <col min="17" max="16384" width="13.33203125" style="1"/>
  </cols>
  <sheetData>
    <row r="1" spans="1:17" ht="12.75" customHeight="1">
      <c r="A1" s="56" t="s">
        <v>172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7" ht="12.75" customHeight="1">
      <c r="A2" s="58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1:17" ht="21.75" customHeight="1">
      <c r="A3" s="38"/>
      <c r="B3" s="38"/>
      <c r="C3" s="38"/>
      <c r="D3" s="38"/>
      <c r="E3" s="40"/>
      <c r="F3" s="39" t="s">
        <v>173</v>
      </c>
      <c r="G3" s="39"/>
      <c r="H3" s="39" t="s">
        <v>174</v>
      </c>
      <c r="I3" s="39"/>
      <c r="J3" s="39" t="s">
        <v>176</v>
      </c>
      <c r="K3" s="39"/>
      <c r="L3" s="39" t="s">
        <v>177</v>
      </c>
      <c r="M3" s="39"/>
      <c r="N3" s="39" t="s">
        <v>178</v>
      </c>
      <c r="O3" s="39"/>
      <c r="P3" s="39" t="s">
        <v>179</v>
      </c>
      <c r="Q3" s="39"/>
    </row>
    <row r="4" spans="1:17" ht="25.5">
      <c r="A4" s="35" t="s">
        <v>8</v>
      </c>
      <c r="B4" s="36" t="s">
        <v>0</v>
      </c>
      <c r="C4" s="36" t="s">
        <v>1</v>
      </c>
      <c r="D4" s="37" t="s">
        <v>2</v>
      </c>
      <c r="E4" s="35" t="s">
        <v>3</v>
      </c>
      <c r="F4" s="49" t="s">
        <v>4</v>
      </c>
      <c r="G4" s="49" t="s">
        <v>5</v>
      </c>
      <c r="H4" s="49" t="s">
        <v>4</v>
      </c>
      <c r="I4" s="49" t="s">
        <v>5</v>
      </c>
      <c r="J4" s="49" t="s">
        <v>4</v>
      </c>
      <c r="K4" s="49" t="s">
        <v>5</v>
      </c>
      <c r="L4" s="49" t="s">
        <v>4</v>
      </c>
      <c r="M4" s="49" t="s">
        <v>5</v>
      </c>
      <c r="N4" s="49" t="s">
        <v>4</v>
      </c>
      <c r="O4" s="49" t="s">
        <v>5</v>
      </c>
      <c r="P4" s="49" t="s">
        <v>4</v>
      </c>
      <c r="Q4" s="49" t="s">
        <v>5</v>
      </c>
    </row>
    <row r="5" spans="1:17" ht="26.25" thickBot="1">
      <c r="A5" s="8" t="s">
        <v>9</v>
      </c>
      <c r="B5" s="2" t="s">
        <v>6</v>
      </c>
      <c r="C5" s="2"/>
      <c r="D5" s="8" t="s">
        <v>7</v>
      </c>
      <c r="E5" s="41"/>
      <c r="F5" s="49" t="s">
        <v>8</v>
      </c>
      <c r="G5" s="49" t="s">
        <v>8</v>
      </c>
      <c r="H5" s="49"/>
      <c r="I5" s="49"/>
      <c r="J5" s="49"/>
      <c r="K5" s="49"/>
      <c r="L5" s="49"/>
      <c r="M5" s="49"/>
      <c r="N5" s="49"/>
      <c r="O5" s="49"/>
      <c r="P5" s="49"/>
      <c r="Q5" s="49"/>
    </row>
    <row r="6" spans="1:17" ht="26.25" thickBot="1">
      <c r="A6" s="9">
        <v>1</v>
      </c>
      <c r="B6" s="10">
        <v>2021.501</v>
      </c>
      <c r="C6" s="11" t="s">
        <v>10</v>
      </c>
      <c r="D6" s="12">
        <v>1</v>
      </c>
      <c r="E6" s="42" t="s">
        <v>17</v>
      </c>
      <c r="F6" s="50">
        <v>96317</v>
      </c>
      <c r="G6" s="51">
        <f>F6*D6</f>
        <v>96317</v>
      </c>
      <c r="H6" s="51">
        <v>500000</v>
      </c>
      <c r="I6" s="51">
        <v>500000</v>
      </c>
      <c r="J6" s="51">
        <v>390647.23</v>
      </c>
      <c r="K6" s="51">
        <v>390647.23</v>
      </c>
      <c r="L6" s="51">
        <v>897400</v>
      </c>
      <c r="M6" s="51">
        <v>897400</v>
      </c>
      <c r="N6" s="51">
        <v>575000</v>
      </c>
      <c r="O6" s="51">
        <v>575000</v>
      </c>
      <c r="P6" s="51">
        <v>989000</v>
      </c>
      <c r="Q6" s="51">
        <v>989000</v>
      </c>
    </row>
    <row r="7" spans="1:17" ht="13.5" thickBot="1">
      <c r="A7" s="13">
        <f t="shared" ref="A7:A69" si="0">A6+1</f>
        <v>2</v>
      </c>
      <c r="B7" s="10">
        <v>2031.502</v>
      </c>
      <c r="C7" s="14" t="s">
        <v>33</v>
      </c>
      <c r="D7" s="15">
        <v>1</v>
      </c>
      <c r="E7" s="42" t="s">
        <v>16</v>
      </c>
      <c r="F7" s="50">
        <v>52790</v>
      </c>
      <c r="G7" s="51">
        <f t="shared" ref="G7:G154" si="1">F7*D7</f>
        <v>52790</v>
      </c>
      <c r="H7" s="51">
        <v>35000</v>
      </c>
      <c r="I7" s="51">
        <v>35000</v>
      </c>
      <c r="J7" s="51">
        <v>45000</v>
      </c>
      <c r="K7" s="51">
        <v>45000</v>
      </c>
      <c r="L7" s="51">
        <v>58100</v>
      </c>
      <c r="M7" s="51">
        <v>58100</v>
      </c>
      <c r="N7" s="51">
        <v>30000</v>
      </c>
      <c r="O7" s="51">
        <v>30000</v>
      </c>
      <c r="P7" s="51">
        <v>37600</v>
      </c>
      <c r="Q7" s="51">
        <v>37600</v>
      </c>
    </row>
    <row r="8" spans="1:17" ht="13.5" thickBot="1">
      <c r="A8" s="13">
        <f t="shared" si="0"/>
        <v>3</v>
      </c>
      <c r="B8" s="10">
        <v>2101.502</v>
      </c>
      <c r="C8" s="14" t="s">
        <v>34</v>
      </c>
      <c r="D8" s="16">
        <v>1</v>
      </c>
      <c r="E8" s="42" t="s">
        <v>16</v>
      </c>
      <c r="F8" s="50">
        <v>1108</v>
      </c>
      <c r="G8" s="51">
        <f t="shared" si="1"/>
        <v>1108</v>
      </c>
      <c r="H8" s="51">
        <v>420</v>
      </c>
      <c r="I8" s="51">
        <v>420</v>
      </c>
      <c r="J8" s="51">
        <v>400</v>
      </c>
      <c r="K8" s="51">
        <v>400</v>
      </c>
      <c r="L8" s="51">
        <v>428</v>
      </c>
      <c r="M8" s="51">
        <v>428</v>
      </c>
      <c r="N8" s="51">
        <v>1500</v>
      </c>
      <c r="O8" s="51">
        <v>1500</v>
      </c>
      <c r="P8" s="51">
        <v>116</v>
      </c>
      <c r="Q8" s="51">
        <v>116</v>
      </c>
    </row>
    <row r="9" spans="1:17" ht="13.5" thickBot="1">
      <c r="A9" s="13">
        <f t="shared" si="0"/>
        <v>4</v>
      </c>
      <c r="B9" s="10">
        <v>2101.502</v>
      </c>
      <c r="C9" s="14" t="s">
        <v>35</v>
      </c>
      <c r="D9" s="16">
        <v>18</v>
      </c>
      <c r="E9" s="42" t="s">
        <v>16</v>
      </c>
      <c r="F9" s="50">
        <v>278</v>
      </c>
      <c r="G9" s="51">
        <f t="shared" si="1"/>
        <v>5004</v>
      </c>
      <c r="H9" s="51">
        <v>320</v>
      </c>
      <c r="I9" s="51">
        <v>5760</v>
      </c>
      <c r="J9" s="51">
        <v>300</v>
      </c>
      <c r="K9" s="51">
        <v>5400</v>
      </c>
      <c r="L9" s="51">
        <v>321</v>
      </c>
      <c r="M9" s="51">
        <v>5778</v>
      </c>
      <c r="N9" s="51">
        <v>450</v>
      </c>
      <c r="O9" s="51">
        <v>8100</v>
      </c>
      <c r="P9" s="51">
        <v>116</v>
      </c>
      <c r="Q9" s="51">
        <v>2088</v>
      </c>
    </row>
    <row r="10" spans="1:17" ht="13.5" thickBot="1">
      <c r="A10" s="13">
        <f t="shared" si="0"/>
        <v>5</v>
      </c>
      <c r="B10" s="10">
        <v>2102.5030000000002</v>
      </c>
      <c r="C10" s="14" t="s">
        <v>25</v>
      </c>
      <c r="D10" s="16">
        <v>80</v>
      </c>
      <c r="E10" s="42" t="s">
        <v>18</v>
      </c>
      <c r="F10" s="50">
        <v>1.65</v>
      </c>
      <c r="G10" s="51">
        <f t="shared" si="1"/>
        <v>132</v>
      </c>
      <c r="H10" s="51">
        <v>2</v>
      </c>
      <c r="I10" s="51">
        <v>160</v>
      </c>
      <c r="J10" s="51">
        <v>5.76</v>
      </c>
      <c r="K10" s="51">
        <v>460.79999999999995</v>
      </c>
      <c r="L10" s="51">
        <v>1.6</v>
      </c>
      <c r="M10" s="51">
        <v>128</v>
      </c>
      <c r="N10" s="51">
        <v>21</v>
      </c>
      <c r="O10" s="51">
        <v>1680</v>
      </c>
      <c r="P10" s="51">
        <v>1.5</v>
      </c>
      <c r="Q10" s="51">
        <v>120</v>
      </c>
    </row>
    <row r="11" spans="1:17" ht="13.5" thickBot="1">
      <c r="A11" s="13">
        <f t="shared" si="0"/>
        <v>6</v>
      </c>
      <c r="B11" s="17">
        <v>2102.518</v>
      </c>
      <c r="C11" s="18" t="s">
        <v>25</v>
      </c>
      <c r="D11" s="16">
        <v>50</v>
      </c>
      <c r="E11" s="43" t="s">
        <v>19</v>
      </c>
      <c r="F11" s="50">
        <v>6.65</v>
      </c>
      <c r="G11" s="51">
        <f t="shared" si="1"/>
        <v>332.5</v>
      </c>
      <c r="H11" s="51">
        <v>6.5</v>
      </c>
      <c r="I11" s="51">
        <v>325</v>
      </c>
      <c r="J11" s="51">
        <v>21.94</v>
      </c>
      <c r="K11" s="51">
        <v>1097</v>
      </c>
      <c r="L11" s="51">
        <v>6.4</v>
      </c>
      <c r="M11" s="51">
        <v>320</v>
      </c>
      <c r="N11" s="51">
        <v>3.5</v>
      </c>
      <c r="O11" s="51">
        <v>175</v>
      </c>
      <c r="P11" s="51">
        <v>6</v>
      </c>
      <c r="Q11" s="51">
        <v>300</v>
      </c>
    </row>
    <row r="12" spans="1:17" ht="13.5" thickBot="1">
      <c r="A12" s="13">
        <f t="shared" si="0"/>
        <v>7</v>
      </c>
      <c r="B12" s="10">
        <v>2103.502</v>
      </c>
      <c r="C12" s="14" t="s">
        <v>76</v>
      </c>
      <c r="D12" s="16">
        <v>3</v>
      </c>
      <c r="E12" s="42" t="s">
        <v>16</v>
      </c>
      <c r="F12" s="50">
        <v>2819</v>
      </c>
      <c r="G12" s="51">
        <f t="shared" si="1"/>
        <v>8457</v>
      </c>
      <c r="H12" s="51">
        <v>2095</v>
      </c>
      <c r="I12" s="51">
        <v>6285</v>
      </c>
      <c r="J12" s="51">
        <v>2750.05</v>
      </c>
      <c r="K12" s="51">
        <v>8250.1500000000015</v>
      </c>
      <c r="L12" s="51">
        <v>2630</v>
      </c>
      <c r="M12" s="51">
        <v>7890</v>
      </c>
      <c r="N12" s="51">
        <v>3500</v>
      </c>
      <c r="O12" s="51">
        <v>10500</v>
      </c>
      <c r="P12" s="51">
        <v>2580</v>
      </c>
      <c r="Q12" s="51">
        <v>7740</v>
      </c>
    </row>
    <row r="13" spans="1:17" ht="13.5" thickBot="1">
      <c r="A13" s="13">
        <f t="shared" si="0"/>
        <v>8</v>
      </c>
      <c r="B13" s="10">
        <v>2104.502</v>
      </c>
      <c r="C13" s="14" t="s">
        <v>77</v>
      </c>
      <c r="D13" s="16">
        <v>1</v>
      </c>
      <c r="E13" s="42" t="s">
        <v>16</v>
      </c>
      <c r="F13" s="50">
        <v>27.7</v>
      </c>
      <c r="G13" s="51">
        <f t="shared" si="1"/>
        <v>27.7</v>
      </c>
      <c r="H13" s="51">
        <v>27</v>
      </c>
      <c r="I13" s="51">
        <v>27</v>
      </c>
      <c r="J13" s="51">
        <v>27.42</v>
      </c>
      <c r="K13" s="51">
        <v>27.42</v>
      </c>
      <c r="L13" s="51">
        <v>26.8</v>
      </c>
      <c r="M13" s="51">
        <v>26.8</v>
      </c>
      <c r="N13" s="51">
        <v>45</v>
      </c>
      <c r="O13" s="51">
        <v>45</v>
      </c>
      <c r="P13" s="51">
        <v>25</v>
      </c>
      <c r="Q13" s="51">
        <v>25</v>
      </c>
    </row>
    <row r="14" spans="1:17" ht="13.5" thickBot="1">
      <c r="A14" s="13">
        <f t="shared" si="0"/>
        <v>9</v>
      </c>
      <c r="B14" s="10">
        <v>2104.502</v>
      </c>
      <c r="C14" s="14" t="s">
        <v>122</v>
      </c>
      <c r="D14" s="16">
        <v>12</v>
      </c>
      <c r="E14" s="42" t="s">
        <v>16</v>
      </c>
      <c r="F14" s="50">
        <v>162.55000000000001</v>
      </c>
      <c r="G14" s="51">
        <f t="shared" si="1"/>
        <v>1950.6000000000001</v>
      </c>
      <c r="H14" s="51">
        <v>350</v>
      </c>
      <c r="I14" s="51">
        <v>4200</v>
      </c>
      <c r="J14" s="51">
        <v>175.49</v>
      </c>
      <c r="K14" s="51">
        <v>2105.88</v>
      </c>
      <c r="L14" s="51">
        <v>273</v>
      </c>
      <c r="M14" s="51">
        <v>3276</v>
      </c>
      <c r="N14" s="51">
        <v>700</v>
      </c>
      <c r="O14" s="51">
        <v>8400</v>
      </c>
      <c r="P14" s="51">
        <v>586</v>
      </c>
      <c r="Q14" s="51">
        <v>7032</v>
      </c>
    </row>
    <row r="15" spans="1:17" ht="26.25" thickBot="1">
      <c r="A15" s="13">
        <f t="shared" si="0"/>
        <v>10</v>
      </c>
      <c r="B15" s="17">
        <v>2104.502</v>
      </c>
      <c r="C15" s="18" t="s">
        <v>27</v>
      </c>
      <c r="D15" s="16">
        <v>21</v>
      </c>
      <c r="E15" s="43" t="s">
        <v>16</v>
      </c>
      <c r="F15" s="50">
        <v>540</v>
      </c>
      <c r="G15" s="51">
        <f t="shared" si="1"/>
        <v>11340</v>
      </c>
      <c r="H15" s="51">
        <v>471</v>
      </c>
      <c r="I15" s="51">
        <v>9891</v>
      </c>
      <c r="J15" s="51">
        <v>734.8</v>
      </c>
      <c r="K15" s="51">
        <v>15430.8</v>
      </c>
      <c r="L15" s="51">
        <v>500</v>
      </c>
      <c r="M15" s="51">
        <v>10500</v>
      </c>
      <c r="N15" s="51">
        <v>1350</v>
      </c>
      <c r="O15" s="51">
        <v>28350</v>
      </c>
      <c r="P15" s="51">
        <v>1050</v>
      </c>
      <c r="Q15" s="51">
        <v>22050</v>
      </c>
    </row>
    <row r="16" spans="1:17" ht="13.5" thickBot="1">
      <c r="A16" s="13">
        <f t="shared" si="0"/>
        <v>11</v>
      </c>
      <c r="B16" s="17">
        <v>2104.502</v>
      </c>
      <c r="C16" s="18" t="s">
        <v>36</v>
      </c>
      <c r="D16" s="16">
        <v>2</v>
      </c>
      <c r="E16" s="43" t="s">
        <v>16</v>
      </c>
      <c r="F16" s="50">
        <v>141.35</v>
      </c>
      <c r="G16" s="51">
        <f t="shared" si="1"/>
        <v>282.7</v>
      </c>
      <c r="H16" s="51">
        <v>400</v>
      </c>
      <c r="I16" s="51">
        <v>800</v>
      </c>
      <c r="J16" s="51">
        <v>631.13</v>
      </c>
      <c r="K16" s="51">
        <v>1262.26</v>
      </c>
      <c r="L16" s="51">
        <v>1170</v>
      </c>
      <c r="M16" s="51">
        <v>2340</v>
      </c>
      <c r="N16" s="51">
        <v>150</v>
      </c>
      <c r="O16" s="51">
        <v>300</v>
      </c>
      <c r="P16" s="51">
        <v>195</v>
      </c>
      <c r="Q16" s="51">
        <v>390</v>
      </c>
    </row>
    <row r="17" spans="1:17" ht="13.5" thickBot="1">
      <c r="A17" s="13">
        <f t="shared" si="0"/>
        <v>12</v>
      </c>
      <c r="B17" s="17">
        <v>2104.502</v>
      </c>
      <c r="C17" s="18" t="s">
        <v>78</v>
      </c>
      <c r="D17" s="16">
        <v>3</v>
      </c>
      <c r="E17" s="43" t="s">
        <v>16</v>
      </c>
      <c r="F17" s="50">
        <v>470</v>
      </c>
      <c r="G17" s="51">
        <f t="shared" si="1"/>
        <v>1410</v>
      </c>
      <c r="H17" s="51">
        <v>1880</v>
      </c>
      <c r="I17" s="51">
        <v>5640</v>
      </c>
      <c r="J17" s="51">
        <v>4798.1000000000004</v>
      </c>
      <c r="K17" s="51">
        <v>14394.300000000001</v>
      </c>
      <c r="L17" s="51">
        <v>2590</v>
      </c>
      <c r="M17" s="51">
        <v>7770</v>
      </c>
      <c r="N17" s="51">
        <v>2000</v>
      </c>
      <c r="O17" s="51">
        <v>6000</v>
      </c>
      <c r="P17" s="51">
        <v>2340</v>
      </c>
      <c r="Q17" s="51">
        <v>7020</v>
      </c>
    </row>
    <row r="18" spans="1:17" ht="13.5" thickBot="1">
      <c r="A18" s="13">
        <f t="shared" si="0"/>
        <v>13</v>
      </c>
      <c r="B18" s="17">
        <v>2104.502</v>
      </c>
      <c r="C18" s="18" t="s">
        <v>37</v>
      </c>
      <c r="D18" s="16">
        <v>25</v>
      </c>
      <c r="E18" s="43" t="s">
        <v>16</v>
      </c>
      <c r="F18" s="50">
        <v>27.7</v>
      </c>
      <c r="G18" s="51">
        <f t="shared" si="1"/>
        <v>692.5</v>
      </c>
      <c r="H18" s="51">
        <v>26</v>
      </c>
      <c r="I18" s="51">
        <v>650</v>
      </c>
      <c r="J18" s="51">
        <v>27.42</v>
      </c>
      <c r="K18" s="51">
        <v>685.5</v>
      </c>
      <c r="L18" s="51">
        <v>26.8</v>
      </c>
      <c r="M18" s="51">
        <v>670</v>
      </c>
      <c r="N18" s="51">
        <v>45</v>
      </c>
      <c r="O18" s="51">
        <v>1125</v>
      </c>
      <c r="P18" s="51">
        <v>25</v>
      </c>
      <c r="Q18" s="51">
        <v>625</v>
      </c>
    </row>
    <row r="19" spans="1:17" ht="13.5" thickBot="1">
      <c r="A19" s="13">
        <f t="shared" si="0"/>
        <v>14</v>
      </c>
      <c r="B19" s="17">
        <v>2104.502</v>
      </c>
      <c r="C19" s="18" t="s">
        <v>38</v>
      </c>
      <c r="D19" s="16">
        <v>33</v>
      </c>
      <c r="E19" s="43" t="s">
        <v>16</v>
      </c>
      <c r="F19" s="50">
        <v>27.7</v>
      </c>
      <c r="G19" s="51">
        <f t="shared" si="1"/>
        <v>914.1</v>
      </c>
      <c r="H19" s="51">
        <v>26</v>
      </c>
      <c r="I19" s="51">
        <v>858</v>
      </c>
      <c r="J19" s="51">
        <v>27.42</v>
      </c>
      <c r="K19" s="51">
        <v>904.86</v>
      </c>
      <c r="L19" s="51">
        <v>26.8</v>
      </c>
      <c r="M19" s="51">
        <v>884.4</v>
      </c>
      <c r="N19" s="51">
        <v>45</v>
      </c>
      <c r="O19" s="51">
        <v>1485</v>
      </c>
      <c r="P19" s="51">
        <v>25</v>
      </c>
      <c r="Q19" s="51">
        <v>825</v>
      </c>
    </row>
    <row r="20" spans="1:17" ht="13.5" thickBot="1">
      <c r="A20" s="13">
        <f t="shared" si="0"/>
        <v>15</v>
      </c>
      <c r="B20" s="17">
        <v>2104.502</v>
      </c>
      <c r="C20" s="18" t="s">
        <v>123</v>
      </c>
      <c r="D20" s="16">
        <v>1</v>
      </c>
      <c r="E20" s="43" t="s">
        <v>16</v>
      </c>
      <c r="F20" s="50">
        <v>27.7</v>
      </c>
      <c r="G20" s="51">
        <f t="shared" si="1"/>
        <v>27.7</v>
      </c>
      <c r="H20" s="51">
        <v>26</v>
      </c>
      <c r="I20" s="51">
        <v>26</v>
      </c>
      <c r="J20" s="51">
        <v>27.42</v>
      </c>
      <c r="K20" s="51">
        <v>27.42</v>
      </c>
      <c r="L20" s="51">
        <v>26.8</v>
      </c>
      <c r="M20" s="51">
        <v>26.8</v>
      </c>
      <c r="N20" s="51">
        <v>45</v>
      </c>
      <c r="O20" s="51">
        <v>45</v>
      </c>
      <c r="P20" s="51">
        <v>25</v>
      </c>
      <c r="Q20" s="51">
        <v>25</v>
      </c>
    </row>
    <row r="21" spans="1:17" ht="13.5" thickBot="1">
      <c r="A21" s="13">
        <f t="shared" si="0"/>
        <v>16</v>
      </c>
      <c r="B21" s="17">
        <v>2104.502</v>
      </c>
      <c r="C21" s="18" t="s">
        <v>79</v>
      </c>
      <c r="D21" s="16">
        <v>24</v>
      </c>
      <c r="E21" s="43" t="s">
        <v>16</v>
      </c>
      <c r="F21" s="50">
        <v>416.9</v>
      </c>
      <c r="G21" s="51">
        <f t="shared" si="1"/>
        <v>10005.599999999999</v>
      </c>
      <c r="H21" s="51">
        <v>750</v>
      </c>
      <c r="I21" s="51">
        <v>18000</v>
      </c>
      <c r="J21" s="51">
        <v>751.88</v>
      </c>
      <c r="K21" s="51">
        <v>18045.12</v>
      </c>
      <c r="L21" s="51">
        <v>792</v>
      </c>
      <c r="M21" s="51">
        <v>19008</v>
      </c>
      <c r="N21" s="51">
        <v>700</v>
      </c>
      <c r="O21" s="51">
        <v>16800</v>
      </c>
      <c r="P21" s="51">
        <v>931</v>
      </c>
      <c r="Q21" s="51">
        <v>22344</v>
      </c>
    </row>
    <row r="22" spans="1:17" ht="13.5" thickBot="1">
      <c r="A22" s="13">
        <f t="shared" si="0"/>
        <v>17</v>
      </c>
      <c r="B22" s="17">
        <v>2104.502</v>
      </c>
      <c r="C22" s="18" t="s">
        <v>170</v>
      </c>
      <c r="D22" s="16">
        <v>3</v>
      </c>
      <c r="E22" s="43" t="s">
        <v>16</v>
      </c>
      <c r="F22" s="50">
        <v>16509</v>
      </c>
      <c r="G22" s="51">
        <f t="shared" si="1"/>
        <v>49527</v>
      </c>
      <c r="H22" s="51">
        <v>15000</v>
      </c>
      <c r="I22" s="51">
        <v>45000</v>
      </c>
      <c r="J22" s="51">
        <v>19650.23</v>
      </c>
      <c r="K22" s="51">
        <v>58950.69</v>
      </c>
      <c r="L22" s="51">
        <v>21100</v>
      </c>
      <c r="M22" s="51">
        <v>63300</v>
      </c>
      <c r="N22" s="51">
        <v>16000</v>
      </c>
      <c r="O22" s="51">
        <v>48000</v>
      </c>
      <c r="P22" s="51">
        <v>30000</v>
      </c>
      <c r="Q22" s="51">
        <v>90000</v>
      </c>
    </row>
    <row r="23" spans="1:17" ht="13.5" thickBot="1">
      <c r="A23" s="13">
        <f t="shared" si="0"/>
        <v>18</v>
      </c>
      <c r="B23" s="17">
        <v>2104.502</v>
      </c>
      <c r="C23" s="18" t="s">
        <v>124</v>
      </c>
      <c r="D23" s="16">
        <v>1</v>
      </c>
      <c r="E23" s="43" t="s">
        <v>16</v>
      </c>
      <c r="F23" s="50">
        <v>130375</v>
      </c>
      <c r="G23" s="51">
        <f t="shared" si="1"/>
        <v>130375</v>
      </c>
      <c r="H23" s="51">
        <v>10000</v>
      </c>
      <c r="I23" s="51">
        <v>10000</v>
      </c>
      <c r="J23" s="51">
        <v>65000</v>
      </c>
      <c r="K23" s="51">
        <v>65000</v>
      </c>
      <c r="L23" s="51">
        <v>32000</v>
      </c>
      <c r="M23" s="51">
        <v>32000</v>
      </c>
      <c r="N23" s="51">
        <v>47500</v>
      </c>
      <c r="O23" s="51">
        <v>47500</v>
      </c>
      <c r="P23" s="51">
        <v>84500</v>
      </c>
      <c r="Q23" s="51">
        <v>84500</v>
      </c>
    </row>
    <row r="24" spans="1:17" ht="13.5" thickBot="1">
      <c r="A24" s="13">
        <f t="shared" si="0"/>
        <v>19</v>
      </c>
      <c r="B24" s="17">
        <v>2104.5030000000002</v>
      </c>
      <c r="C24" s="18" t="s">
        <v>40</v>
      </c>
      <c r="D24" s="16">
        <v>632</v>
      </c>
      <c r="E24" s="43" t="s">
        <v>18</v>
      </c>
      <c r="F24" s="50">
        <v>4.75</v>
      </c>
      <c r="G24" s="51">
        <f t="shared" si="1"/>
        <v>3002</v>
      </c>
      <c r="H24" s="51">
        <v>7</v>
      </c>
      <c r="I24" s="51">
        <v>4424</v>
      </c>
      <c r="J24" s="51">
        <v>10.01</v>
      </c>
      <c r="K24" s="51">
        <v>6326.32</v>
      </c>
      <c r="L24" s="51">
        <v>8.0500000000000007</v>
      </c>
      <c r="M24" s="51">
        <v>5087.6000000000004</v>
      </c>
      <c r="N24" s="51">
        <v>9</v>
      </c>
      <c r="O24" s="51">
        <v>5688</v>
      </c>
      <c r="P24" s="51">
        <v>5</v>
      </c>
      <c r="Q24" s="51">
        <v>3160</v>
      </c>
    </row>
    <row r="25" spans="1:17" ht="26.25" thickBot="1">
      <c r="A25" s="13">
        <f t="shared" si="0"/>
        <v>20</v>
      </c>
      <c r="B25" s="17">
        <v>2104.5030000000002</v>
      </c>
      <c r="C25" s="18" t="s">
        <v>39</v>
      </c>
      <c r="D25" s="16">
        <v>3483</v>
      </c>
      <c r="E25" s="43" t="s">
        <v>18</v>
      </c>
      <c r="F25" s="50">
        <v>4.0999999999999996</v>
      </c>
      <c r="G25" s="51">
        <f t="shared" si="1"/>
        <v>14280.3</v>
      </c>
      <c r="H25" s="51">
        <v>6</v>
      </c>
      <c r="I25" s="51">
        <v>20898</v>
      </c>
      <c r="J25" s="51">
        <v>4.4800000000000004</v>
      </c>
      <c r="K25" s="51">
        <v>15603.840000000002</v>
      </c>
      <c r="L25" s="51">
        <v>5.85</v>
      </c>
      <c r="M25" s="51">
        <v>20375.55</v>
      </c>
      <c r="N25" s="51">
        <v>0.2</v>
      </c>
      <c r="O25" s="51">
        <v>696.6</v>
      </c>
      <c r="P25" s="51">
        <v>8.8000000000000007</v>
      </c>
      <c r="Q25" s="51">
        <v>30650.400000000001</v>
      </c>
    </row>
    <row r="26" spans="1:17" ht="13.5" thickBot="1">
      <c r="A26" s="13">
        <f t="shared" si="0"/>
        <v>21</v>
      </c>
      <c r="B26" s="17">
        <v>2104.5039999999999</v>
      </c>
      <c r="C26" s="18" t="s">
        <v>41</v>
      </c>
      <c r="D26" s="16">
        <v>8516</v>
      </c>
      <c r="E26" s="43" t="s">
        <v>20</v>
      </c>
      <c r="F26" s="50">
        <v>11.3</v>
      </c>
      <c r="G26" s="51">
        <f t="shared" si="1"/>
        <v>96230.8</v>
      </c>
      <c r="H26" s="51">
        <v>13</v>
      </c>
      <c r="I26" s="51">
        <v>110708</v>
      </c>
      <c r="J26" s="51">
        <v>31.19</v>
      </c>
      <c r="K26" s="51">
        <v>265614.04000000004</v>
      </c>
      <c r="L26" s="51">
        <v>18.8</v>
      </c>
      <c r="M26" s="51">
        <v>160100.80000000002</v>
      </c>
      <c r="N26" s="51">
        <v>22</v>
      </c>
      <c r="O26" s="51">
        <v>187352</v>
      </c>
      <c r="P26" s="51">
        <v>73.3</v>
      </c>
      <c r="Q26" s="51">
        <v>624222.79999999993</v>
      </c>
    </row>
    <row r="27" spans="1:17" ht="26.25" thickBot="1">
      <c r="A27" s="13">
        <f t="shared" si="0"/>
        <v>22</v>
      </c>
      <c r="B27" s="17">
        <v>2104.5039999999999</v>
      </c>
      <c r="C27" s="18" t="s">
        <v>42</v>
      </c>
      <c r="D27" s="16">
        <v>585</v>
      </c>
      <c r="E27" s="43" t="s">
        <v>20</v>
      </c>
      <c r="F27" s="50">
        <v>6.55</v>
      </c>
      <c r="G27" s="51">
        <f t="shared" si="1"/>
        <v>3831.75</v>
      </c>
      <c r="H27" s="51">
        <v>12</v>
      </c>
      <c r="I27" s="51">
        <v>7020</v>
      </c>
      <c r="J27" s="51">
        <v>16.8</v>
      </c>
      <c r="K27" s="51">
        <v>9828</v>
      </c>
      <c r="L27" s="51">
        <v>20.8</v>
      </c>
      <c r="M27" s="51">
        <v>12168</v>
      </c>
      <c r="N27" s="51">
        <v>21</v>
      </c>
      <c r="O27" s="51">
        <v>12285</v>
      </c>
      <c r="P27" s="51">
        <v>37.1</v>
      </c>
      <c r="Q27" s="51">
        <v>21703.5</v>
      </c>
    </row>
    <row r="28" spans="1:17" ht="13.5" thickBot="1">
      <c r="A28" s="13">
        <f t="shared" si="0"/>
        <v>23</v>
      </c>
      <c r="B28" s="17">
        <v>2104.518</v>
      </c>
      <c r="C28" s="18" t="s">
        <v>11</v>
      </c>
      <c r="D28" s="16">
        <v>27130</v>
      </c>
      <c r="E28" s="43" t="s">
        <v>19</v>
      </c>
      <c r="F28" s="50">
        <v>0.35</v>
      </c>
      <c r="G28" s="51">
        <f t="shared" si="1"/>
        <v>9495.5</v>
      </c>
      <c r="H28" s="51">
        <v>1.2</v>
      </c>
      <c r="I28" s="51">
        <v>32556</v>
      </c>
      <c r="J28" s="51">
        <v>1.51</v>
      </c>
      <c r="K28" s="51">
        <v>40966.300000000003</v>
      </c>
      <c r="L28" s="51">
        <v>4.0999999999999996</v>
      </c>
      <c r="M28" s="51">
        <v>111232.99999999999</v>
      </c>
      <c r="N28" s="51">
        <v>2.75</v>
      </c>
      <c r="O28" s="51">
        <v>74607.5</v>
      </c>
      <c r="P28" s="51">
        <v>5.0999999999999996</v>
      </c>
      <c r="Q28" s="51">
        <v>138363</v>
      </c>
    </row>
    <row r="29" spans="1:17" ht="13.5" thickBot="1">
      <c r="A29" s="13">
        <f t="shared" si="0"/>
        <v>24</v>
      </c>
      <c r="B29" s="17">
        <v>2104.518</v>
      </c>
      <c r="C29" s="18" t="s">
        <v>125</v>
      </c>
      <c r="D29" s="16">
        <v>1748</v>
      </c>
      <c r="E29" s="43" t="s">
        <v>19</v>
      </c>
      <c r="F29" s="50">
        <v>5.2</v>
      </c>
      <c r="G29" s="51">
        <f t="shared" si="1"/>
        <v>9089.6</v>
      </c>
      <c r="H29" s="51">
        <v>2.2000000000000002</v>
      </c>
      <c r="I29" s="51">
        <v>3845.6000000000004</v>
      </c>
      <c r="J29" s="51">
        <v>1.57</v>
      </c>
      <c r="K29" s="51">
        <v>2744.36</v>
      </c>
      <c r="L29" s="51">
        <v>2.4500000000000002</v>
      </c>
      <c r="M29" s="51">
        <v>4282.6000000000004</v>
      </c>
      <c r="N29" s="51">
        <v>3.75</v>
      </c>
      <c r="O29" s="51">
        <v>6555</v>
      </c>
      <c r="P29" s="51">
        <v>9.85</v>
      </c>
      <c r="Q29" s="51">
        <v>17217.8</v>
      </c>
    </row>
    <row r="30" spans="1:17" ht="13.5" thickBot="1">
      <c r="A30" s="13">
        <f t="shared" si="0"/>
        <v>25</v>
      </c>
      <c r="B30" s="17">
        <v>2104.518</v>
      </c>
      <c r="C30" s="18" t="s">
        <v>43</v>
      </c>
      <c r="D30" s="16">
        <v>4800</v>
      </c>
      <c r="E30" s="43" t="s">
        <v>72</v>
      </c>
      <c r="F30" s="50">
        <v>3.55</v>
      </c>
      <c r="G30" s="51">
        <f t="shared" si="1"/>
        <v>17040</v>
      </c>
      <c r="H30" s="51">
        <v>4.5</v>
      </c>
      <c r="I30" s="51">
        <v>21600</v>
      </c>
      <c r="J30" s="51">
        <v>9.9499999999999993</v>
      </c>
      <c r="K30" s="51">
        <v>47760</v>
      </c>
      <c r="L30" s="51">
        <v>12</v>
      </c>
      <c r="M30" s="51">
        <v>57600</v>
      </c>
      <c r="N30" s="51">
        <v>7</v>
      </c>
      <c r="O30" s="51">
        <v>33600</v>
      </c>
      <c r="P30" s="51">
        <v>4.45</v>
      </c>
      <c r="Q30" s="51">
        <v>21360</v>
      </c>
    </row>
    <row r="31" spans="1:17" ht="26.25" thickBot="1">
      <c r="A31" s="13">
        <f t="shared" si="0"/>
        <v>26</v>
      </c>
      <c r="B31" s="17">
        <v>2104.5070000000001</v>
      </c>
      <c r="C31" s="18" t="s">
        <v>126</v>
      </c>
      <c r="D31" s="16">
        <v>10</v>
      </c>
      <c r="E31" s="43" t="s">
        <v>21</v>
      </c>
      <c r="F31" s="50">
        <v>199</v>
      </c>
      <c r="G31" s="51">
        <f t="shared" si="1"/>
        <v>1990</v>
      </c>
      <c r="H31" s="51">
        <v>300</v>
      </c>
      <c r="I31" s="51">
        <v>3000</v>
      </c>
      <c r="J31" s="51">
        <v>300.39999999999998</v>
      </c>
      <c r="K31" s="51">
        <v>3004</v>
      </c>
      <c r="L31" s="51">
        <v>491</v>
      </c>
      <c r="M31" s="51">
        <v>4910</v>
      </c>
      <c r="N31" s="51">
        <v>915</v>
      </c>
      <c r="O31" s="51">
        <v>9150</v>
      </c>
      <c r="P31" s="51">
        <v>533</v>
      </c>
      <c r="Q31" s="51">
        <v>5330</v>
      </c>
    </row>
    <row r="32" spans="1:17" ht="13.5" thickBot="1">
      <c r="A32" s="13">
        <f t="shared" si="0"/>
        <v>27</v>
      </c>
      <c r="B32" s="17">
        <v>2104.6030000000001</v>
      </c>
      <c r="C32" s="18" t="s">
        <v>82</v>
      </c>
      <c r="D32" s="16">
        <v>970</v>
      </c>
      <c r="E32" s="43" t="s">
        <v>18</v>
      </c>
      <c r="F32" s="50">
        <v>6</v>
      </c>
      <c r="G32" s="51">
        <f t="shared" si="1"/>
        <v>5820</v>
      </c>
      <c r="H32" s="51">
        <v>11</v>
      </c>
      <c r="I32" s="51">
        <v>10670</v>
      </c>
      <c r="J32" s="51">
        <v>18.88</v>
      </c>
      <c r="K32" s="51">
        <v>18313.599999999999</v>
      </c>
      <c r="L32" s="51">
        <v>17.5</v>
      </c>
      <c r="M32" s="51">
        <v>16975</v>
      </c>
      <c r="N32" s="51">
        <v>30</v>
      </c>
      <c r="O32" s="51">
        <v>29100</v>
      </c>
      <c r="P32" s="51">
        <v>21.6</v>
      </c>
      <c r="Q32" s="51">
        <v>20952</v>
      </c>
    </row>
    <row r="33" spans="1:17" ht="13.5" thickBot="1">
      <c r="A33" s="13">
        <f t="shared" si="0"/>
        <v>28</v>
      </c>
      <c r="B33" s="17">
        <v>2104.6030000000001</v>
      </c>
      <c r="C33" s="18" t="s">
        <v>83</v>
      </c>
      <c r="D33" s="16">
        <v>40</v>
      </c>
      <c r="E33" s="43" t="s">
        <v>18</v>
      </c>
      <c r="F33" s="50">
        <v>28</v>
      </c>
      <c r="G33" s="51">
        <f t="shared" si="1"/>
        <v>1120</v>
      </c>
      <c r="H33" s="51">
        <v>57</v>
      </c>
      <c r="I33" s="51">
        <v>2280</v>
      </c>
      <c r="J33" s="51">
        <v>38.86</v>
      </c>
      <c r="K33" s="51">
        <v>1554.4</v>
      </c>
      <c r="L33" s="51">
        <v>45.4</v>
      </c>
      <c r="M33" s="51">
        <v>1816</v>
      </c>
      <c r="N33" s="51">
        <v>75</v>
      </c>
      <c r="O33" s="51">
        <v>3000</v>
      </c>
      <c r="P33" s="51">
        <v>72.5</v>
      </c>
      <c r="Q33" s="51">
        <v>2900</v>
      </c>
    </row>
    <row r="34" spans="1:17" ht="13.5" thickBot="1">
      <c r="A34" s="13">
        <f t="shared" si="0"/>
        <v>29</v>
      </c>
      <c r="B34" s="17">
        <v>2104.6019999999999</v>
      </c>
      <c r="C34" s="18" t="s">
        <v>75</v>
      </c>
      <c r="D34" s="16">
        <v>5</v>
      </c>
      <c r="E34" s="43" t="s">
        <v>16</v>
      </c>
      <c r="F34" s="50">
        <v>147.80000000000001</v>
      </c>
      <c r="G34" s="51">
        <f t="shared" si="1"/>
        <v>739</v>
      </c>
      <c r="H34" s="51">
        <v>350</v>
      </c>
      <c r="I34" s="51">
        <v>1750</v>
      </c>
      <c r="J34" s="51">
        <v>420.75</v>
      </c>
      <c r="K34" s="51">
        <v>2103.75</v>
      </c>
      <c r="L34" s="51">
        <v>2140</v>
      </c>
      <c r="M34" s="51">
        <v>10700</v>
      </c>
      <c r="N34" s="51">
        <v>150</v>
      </c>
      <c r="O34" s="51">
        <v>750</v>
      </c>
      <c r="P34" s="51">
        <v>652</v>
      </c>
      <c r="Q34" s="51">
        <v>3260</v>
      </c>
    </row>
    <row r="35" spans="1:17" ht="13.5" thickBot="1">
      <c r="A35" s="13">
        <f t="shared" si="0"/>
        <v>30</v>
      </c>
      <c r="B35" s="17">
        <v>2105.509</v>
      </c>
      <c r="C35" s="18" t="s">
        <v>127</v>
      </c>
      <c r="D35" s="16">
        <v>2125.8000000000002</v>
      </c>
      <c r="E35" s="43" t="s">
        <v>22</v>
      </c>
      <c r="F35" s="50">
        <v>18</v>
      </c>
      <c r="G35" s="51">
        <f t="shared" si="1"/>
        <v>38264.400000000001</v>
      </c>
      <c r="H35" s="51">
        <v>18</v>
      </c>
      <c r="I35" s="51">
        <v>38264.400000000001</v>
      </c>
      <c r="J35" s="51">
        <v>28.35</v>
      </c>
      <c r="K35" s="51">
        <v>60266.430000000008</v>
      </c>
      <c r="L35" s="51">
        <v>35</v>
      </c>
      <c r="M35" s="51">
        <v>74403</v>
      </c>
      <c r="N35" s="51">
        <v>25</v>
      </c>
      <c r="O35" s="51">
        <v>53145.000000000007</v>
      </c>
      <c r="P35" s="51">
        <v>21.6</v>
      </c>
      <c r="Q35" s="51">
        <v>45917.280000000006</v>
      </c>
    </row>
    <row r="36" spans="1:17" ht="26.25" thickBot="1">
      <c r="A36" s="13">
        <f t="shared" si="0"/>
        <v>31</v>
      </c>
      <c r="B36" s="17">
        <v>2106.607</v>
      </c>
      <c r="C36" s="18" t="s">
        <v>171</v>
      </c>
      <c r="D36" s="16">
        <v>1181</v>
      </c>
      <c r="E36" s="43" t="s">
        <v>21</v>
      </c>
      <c r="F36" s="50">
        <v>234.8</v>
      </c>
      <c r="G36" s="51">
        <f t="shared" si="1"/>
        <v>277298.8</v>
      </c>
      <c r="H36" s="51">
        <v>45</v>
      </c>
      <c r="I36" s="51">
        <v>53145</v>
      </c>
      <c r="J36" s="51">
        <v>55.25</v>
      </c>
      <c r="K36" s="51">
        <v>65250.25</v>
      </c>
      <c r="L36" s="51">
        <v>36.200000000000003</v>
      </c>
      <c r="M36" s="51">
        <v>42752.200000000004</v>
      </c>
      <c r="N36" s="51">
        <v>135</v>
      </c>
      <c r="O36" s="51">
        <v>159435</v>
      </c>
      <c r="P36" s="51">
        <v>226</v>
      </c>
      <c r="Q36" s="51">
        <v>266906</v>
      </c>
    </row>
    <row r="37" spans="1:17" ht="13.5" thickBot="1">
      <c r="A37" s="13">
        <f t="shared" si="0"/>
        <v>32</v>
      </c>
      <c r="B37" s="17">
        <v>2106.607</v>
      </c>
      <c r="C37" s="18" t="s">
        <v>128</v>
      </c>
      <c r="D37" s="16">
        <v>1181</v>
      </c>
      <c r="E37" s="43" t="s">
        <v>21</v>
      </c>
      <c r="F37" s="50">
        <v>25.75</v>
      </c>
      <c r="G37" s="51">
        <f t="shared" si="1"/>
        <v>30410.75</v>
      </c>
      <c r="H37" s="51">
        <v>40</v>
      </c>
      <c r="I37" s="51">
        <v>47240</v>
      </c>
      <c r="J37" s="51">
        <v>37.74</v>
      </c>
      <c r="K37" s="51">
        <v>44570.94</v>
      </c>
      <c r="L37" s="51">
        <v>36.200000000000003</v>
      </c>
      <c r="M37" s="51">
        <v>42752.200000000004</v>
      </c>
      <c r="N37" s="51">
        <v>15</v>
      </c>
      <c r="O37" s="51">
        <v>17715</v>
      </c>
      <c r="P37" s="51">
        <v>75</v>
      </c>
      <c r="Q37" s="51">
        <v>88575</v>
      </c>
    </row>
    <row r="38" spans="1:17" ht="13.5" thickBot="1">
      <c r="A38" s="13">
        <f t="shared" si="0"/>
        <v>33</v>
      </c>
      <c r="B38" s="17">
        <v>2106.607</v>
      </c>
      <c r="C38" s="18" t="s">
        <v>44</v>
      </c>
      <c r="D38" s="16">
        <v>300</v>
      </c>
      <c r="E38" s="43" t="s">
        <v>21</v>
      </c>
      <c r="F38" s="50">
        <v>5.5</v>
      </c>
      <c r="G38" s="51">
        <f t="shared" si="1"/>
        <v>1650</v>
      </c>
      <c r="H38" s="51">
        <v>75</v>
      </c>
      <c r="I38" s="51">
        <v>22500</v>
      </c>
      <c r="J38" s="51">
        <v>215.27</v>
      </c>
      <c r="K38" s="51">
        <v>64581</v>
      </c>
      <c r="L38" s="51">
        <v>49.9</v>
      </c>
      <c r="M38" s="51">
        <v>14970</v>
      </c>
      <c r="N38" s="51">
        <v>165</v>
      </c>
      <c r="O38" s="51">
        <v>49500</v>
      </c>
      <c r="P38" s="51">
        <v>250</v>
      </c>
      <c r="Q38" s="51">
        <v>75000</v>
      </c>
    </row>
    <row r="39" spans="1:17" ht="26.25" thickBot="1">
      <c r="A39" s="13">
        <f t="shared" si="0"/>
        <v>34</v>
      </c>
      <c r="B39" s="17">
        <v>2106.607</v>
      </c>
      <c r="C39" s="18" t="s">
        <v>45</v>
      </c>
      <c r="D39" s="16">
        <v>30</v>
      </c>
      <c r="E39" s="43" t="s">
        <v>21</v>
      </c>
      <c r="F39" s="50">
        <v>5.5</v>
      </c>
      <c r="G39" s="51">
        <f t="shared" si="1"/>
        <v>165</v>
      </c>
      <c r="H39" s="51">
        <v>117</v>
      </c>
      <c r="I39" s="51">
        <v>3510</v>
      </c>
      <c r="J39" s="51">
        <v>408.78</v>
      </c>
      <c r="K39" s="51">
        <v>12263.4</v>
      </c>
      <c r="L39" s="51">
        <v>338</v>
      </c>
      <c r="M39" s="51">
        <v>10140</v>
      </c>
      <c r="N39" s="51">
        <v>325</v>
      </c>
      <c r="O39" s="51">
        <v>9750</v>
      </c>
      <c r="P39" s="51">
        <v>428</v>
      </c>
      <c r="Q39" s="51">
        <v>12840</v>
      </c>
    </row>
    <row r="40" spans="1:17" ht="19.5" customHeight="1" thickBot="1">
      <c r="A40" s="13">
        <f t="shared" si="0"/>
        <v>35</v>
      </c>
      <c r="B40" s="17">
        <v>2106.607</v>
      </c>
      <c r="C40" s="18" t="s">
        <v>46</v>
      </c>
      <c r="D40" s="16">
        <v>402</v>
      </c>
      <c r="E40" s="43" t="s">
        <v>21</v>
      </c>
      <c r="F40" s="50">
        <v>26.7</v>
      </c>
      <c r="G40" s="51">
        <f t="shared" si="1"/>
        <v>10733.4</v>
      </c>
      <c r="H40" s="51">
        <v>50</v>
      </c>
      <c r="I40" s="51">
        <v>20100</v>
      </c>
      <c r="J40" s="51">
        <v>46.52</v>
      </c>
      <c r="K40" s="51">
        <v>18701.04</v>
      </c>
      <c r="L40" s="51">
        <v>127</v>
      </c>
      <c r="M40" s="51">
        <v>51054</v>
      </c>
      <c r="N40" s="51">
        <v>50</v>
      </c>
      <c r="O40" s="51">
        <v>20100</v>
      </c>
      <c r="P40" s="51">
        <v>150</v>
      </c>
      <c r="Q40" s="51">
        <v>60300</v>
      </c>
    </row>
    <row r="41" spans="1:17" ht="13.5" thickBot="1">
      <c r="A41" s="13">
        <f t="shared" si="0"/>
        <v>36</v>
      </c>
      <c r="B41" s="17">
        <v>2108.5039999999999</v>
      </c>
      <c r="C41" s="18" t="s">
        <v>80</v>
      </c>
      <c r="D41" s="16">
        <v>357</v>
      </c>
      <c r="E41" s="43" t="s">
        <v>20</v>
      </c>
      <c r="F41" s="50">
        <v>3.6</v>
      </c>
      <c r="G41" s="51">
        <f t="shared" si="1"/>
        <v>1285.2</v>
      </c>
      <c r="H41" s="51">
        <v>7.5</v>
      </c>
      <c r="I41" s="51">
        <v>2677.5</v>
      </c>
      <c r="J41" s="51">
        <v>5.31</v>
      </c>
      <c r="K41" s="51">
        <v>1895.6699999999998</v>
      </c>
      <c r="L41" s="51">
        <v>14.8</v>
      </c>
      <c r="M41" s="51">
        <v>5283.6</v>
      </c>
      <c r="N41" s="51">
        <v>15</v>
      </c>
      <c r="O41" s="51">
        <v>5355</v>
      </c>
      <c r="P41" s="51">
        <v>5.4</v>
      </c>
      <c r="Q41" s="51">
        <v>1927.8000000000002</v>
      </c>
    </row>
    <row r="42" spans="1:17" ht="13.5" thickBot="1">
      <c r="A42" s="13">
        <f t="shared" si="0"/>
        <v>37</v>
      </c>
      <c r="B42" s="17">
        <v>2118.509</v>
      </c>
      <c r="C42" s="18" t="s">
        <v>47</v>
      </c>
      <c r="D42" s="16">
        <v>600</v>
      </c>
      <c r="E42" s="43" t="s">
        <v>22</v>
      </c>
      <c r="F42" s="50">
        <v>16</v>
      </c>
      <c r="G42" s="51">
        <f t="shared" si="1"/>
        <v>9600</v>
      </c>
      <c r="H42" s="51">
        <v>25</v>
      </c>
      <c r="I42" s="51">
        <v>15000</v>
      </c>
      <c r="J42" s="51">
        <v>60.36</v>
      </c>
      <c r="K42" s="51">
        <v>36216</v>
      </c>
      <c r="L42" s="51">
        <v>36.299999999999997</v>
      </c>
      <c r="M42" s="51">
        <v>21780</v>
      </c>
      <c r="N42" s="51">
        <v>1</v>
      </c>
      <c r="O42" s="51">
        <v>600</v>
      </c>
      <c r="P42" s="51">
        <v>15</v>
      </c>
      <c r="Q42" s="51">
        <v>9000</v>
      </c>
    </row>
    <row r="43" spans="1:17" ht="26.25" thickBot="1">
      <c r="A43" s="13">
        <f t="shared" si="0"/>
        <v>38</v>
      </c>
      <c r="B43" s="17">
        <v>2123.61</v>
      </c>
      <c r="C43" s="18" t="s">
        <v>28</v>
      </c>
      <c r="D43" s="16">
        <v>40</v>
      </c>
      <c r="E43" s="43" t="s">
        <v>23</v>
      </c>
      <c r="F43" s="50">
        <v>199.5</v>
      </c>
      <c r="G43" s="51">
        <f t="shared" si="1"/>
        <v>7980</v>
      </c>
      <c r="H43" s="51">
        <v>220</v>
      </c>
      <c r="I43" s="51">
        <v>8800</v>
      </c>
      <c r="J43" s="51">
        <v>180</v>
      </c>
      <c r="K43" s="51">
        <v>7200</v>
      </c>
      <c r="L43" s="51">
        <v>182</v>
      </c>
      <c r="M43" s="51">
        <v>7280</v>
      </c>
      <c r="N43" s="51">
        <v>250</v>
      </c>
      <c r="O43" s="51">
        <v>10000</v>
      </c>
      <c r="P43" s="51">
        <v>251</v>
      </c>
      <c r="Q43" s="51">
        <v>10040</v>
      </c>
    </row>
    <row r="44" spans="1:17" ht="13.5" thickBot="1">
      <c r="A44" s="13">
        <f t="shared" si="0"/>
        <v>39</v>
      </c>
      <c r="B44" s="17">
        <v>2211.5070000000001</v>
      </c>
      <c r="C44" s="18" t="s">
        <v>129</v>
      </c>
      <c r="D44" s="16">
        <v>2548</v>
      </c>
      <c r="E44" s="43" t="s">
        <v>21</v>
      </c>
      <c r="F44" s="50">
        <v>48</v>
      </c>
      <c r="G44" s="51">
        <f t="shared" si="1"/>
        <v>122304</v>
      </c>
      <c r="H44" s="51">
        <v>50</v>
      </c>
      <c r="I44" s="51">
        <v>127400</v>
      </c>
      <c r="J44" s="51">
        <v>83.82</v>
      </c>
      <c r="K44" s="51">
        <v>213573.36</v>
      </c>
      <c r="L44" s="51">
        <v>66.7</v>
      </c>
      <c r="M44" s="51">
        <v>169951.6</v>
      </c>
      <c r="N44" s="51">
        <v>85</v>
      </c>
      <c r="O44" s="51">
        <v>216580</v>
      </c>
      <c r="P44" s="51">
        <v>171</v>
      </c>
      <c r="Q44" s="51">
        <v>435708</v>
      </c>
    </row>
    <row r="45" spans="1:17" ht="26.25" thickBot="1">
      <c r="A45" s="13">
        <f t="shared" si="0"/>
        <v>40</v>
      </c>
      <c r="B45" s="17">
        <v>2232.5039999999999</v>
      </c>
      <c r="C45" s="18" t="s">
        <v>130</v>
      </c>
      <c r="D45" s="16">
        <v>800</v>
      </c>
      <c r="E45" s="43" t="s">
        <v>20</v>
      </c>
      <c r="F45" s="50">
        <v>8.9</v>
      </c>
      <c r="G45" s="51">
        <f t="shared" si="1"/>
        <v>7120</v>
      </c>
      <c r="H45" s="51">
        <v>8</v>
      </c>
      <c r="I45" s="51">
        <v>6400</v>
      </c>
      <c r="J45" s="51">
        <v>8.33</v>
      </c>
      <c r="K45" s="51">
        <v>6664</v>
      </c>
      <c r="L45" s="51">
        <v>20.2</v>
      </c>
      <c r="M45" s="51">
        <v>16160</v>
      </c>
      <c r="N45" s="51">
        <v>9</v>
      </c>
      <c r="O45" s="51">
        <v>7200</v>
      </c>
      <c r="P45" s="51">
        <v>8</v>
      </c>
      <c r="Q45" s="51">
        <v>6400</v>
      </c>
    </row>
    <row r="46" spans="1:17" ht="13.5" thickBot="1">
      <c r="A46" s="13">
        <f t="shared" si="0"/>
        <v>41</v>
      </c>
      <c r="B46" s="17">
        <v>2301.5039999999999</v>
      </c>
      <c r="C46" s="18" t="s">
        <v>48</v>
      </c>
      <c r="D46" s="16">
        <v>5872</v>
      </c>
      <c r="E46" s="43" t="s">
        <v>73</v>
      </c>
      <c r="F46" s="50">
        <v>153.94999999999999</v>
      </c>
      <c r="G46" s="51">
        <f t="shared" si="1"/>
        <v>903994.39999999991</v>
      </c>
      <c r="H46" s="51">
        <v>145</v>
      </c>
      <c r="I46" s="51">
        <v>851440</v>
      </c>
      <c r="J46" s="51">
        <v>138.88999999999999</v>
      </c>
      <c r="K46" s="51">
        <v>815562.08</v>
      </c>
      <c r="L46" s="51">
        <v>159</v>
      </c>
      <c r="M46" s="51">
        <v>933648</v>
      </c>
      <c r="N46" s="51">
        <v>144</v>
      </c>
      <c r="O46" s="51">
        <v>845568</v>
      </c>
      <c r="P46" s="51">
        <v>152</v>
      </c>
      <c r="Q46" s="51">
        <v>892544</v>
      </c>
    </row>
    <row r="47" spans="1:17" ht="26.25" thickBot="1">
      <c r="A47" s="13">
        <f t="shared" si="0"/>
        <v>42</v>
      </c>
      <c r="B47" s="17">
        <v>2301.6019999999999</v>
      </c>
      <c r="C47" s="18" t="s">
        <v>81</v>
      </c>
      <c r="D47" s="16">
        <v>4212</v>
      </c>
      <c r="E47" s="43" t="s">
        <v>16</v>
      </c>
      <c r="F47" s="52">
        <v>19.600000000000001</v>
      </c>
      <c r="G47" s="51">
        <f t="shared" si="1"/>
        <v>82555.200000000012</v>
      </c>
      <c r="H47" s="51">
        <v>18</v>
      </c>
      <c r="I47" s="51">
        <v>75816</v>
      </c>
      <c r="J47" s="51">
        <v>17.68</v>
      </c>
      <c r="K47" s="51">
        <v>74468.160000000003</v>
      </c>
      <c r="L47" s="51">
        <v>14.5</v>
      </c>
      <c r="M47" s="51">
        <v>61074</v>
      </c>
      <c r="N47" s="51">
        <v>21</v>
      </c>
      <c r="O47" s="51">
        <v>88452</v>
      </c>
      <c r="P47" s="51">
        <v>17.600000000000001</v>
      </c>
      <c r="Q47" s="51">
        <v>74131.200000000012</v>
      </c>
    </row>
    <row r="48" spans="1:17" ht="26.25" thickBot="1">
      <c r="A48" s="13">
        <f t="shared" si="0"/>
        <v>43</v>
      </c>
      <c r="B48" s="17">
        <v>2357.5059999999999</v>
      </c>
      <c r="C48" s="18" t="s">
        <v>12</v>
      </c>
      <c r="D48" s="16">
        <v>50</v>
      </c>
      <c r="E48" s="43" t="s">
        <v>24</v>
      </c>
      <c r="F48" s="52">
        <v>0.01</v>
      </c>
      <c r="G48" s="51">
        <f t="shared" si="1"/>
        <v>0.5</v>
      </c>
      <c r="H48" s="51">
        <v>0.01</v>
      </c>
      <c r="I48" s="51">
        <v>0.5</v>
      </c>
      <c r="J48" s="51">
        <v>0.01</v>
      </c>
      <c r="K48" s="51">
        <v>0.5</v>
      </c>
      <c r="L48" s="51">
        <v>3.5</v>
      </c>
      <c r="M48" s="51">
        <v>175</v>
      </c>
      <c r="N48" s="51">
        <v>10</v>
      </c>
      <c r="O48" s="51">
        <v>500</v>
      </c>
      <c r="P48" s="51">
        <v>0.01</v>
      </c>
      <c r="Q48" s="51">
        <v>0.5</v>
      </c>
    </row>
    <row r="49" spans="1:17" ht="26.25" thickBot="1">
      <c r="A49" s="13">
        <f t="shared" si="0"/>
        <v>44</v>
      </c>
      <c r="B49" s="17">
        <v>2360.509</v>
      </c>
      <c r="C49" s="18" t="s">
        <v>131</v>
      </c>
      <c r="D49" s="16">
        <v>600</v>
      </c>
      <c r="E49" s="43" t="s">
        <v>22</v>
      </c>
      <c r="F49" s="52">
        <v>138.9</v>
      </c>
      <c r="G49" s="51">
        <f t="shared" si="1"/>
        <v>83340</v>
      </c>
      <c r="H49" s="51">
        <v>125</v>
      </c>
      <c r="I49" s="51">
        <v>75000</v>
      </c>
      <c r="J49" s="51">
        <v>130.19999999999999</v>
      </c>
      <c r="K49" s="51">
        <v>78120</v>
      </c>
      <c r="L49" s="51">
        <v>178</v>
      </c>
      <c r="M49" s="51">
        <v>106800</v>
      </c>
      <c r="N49" s="51">
        <v>120</v>
      </c>
      <c r="O49" s="51">
        <v>72000</v>
      </c>
      <c r="P49" s="51">
        <v>125</v>
      </c>
      <c r="Q49" s="51">
        <v>75000</v>
      </c>
    </row>
    <row r="50" spans="1:17" ht="26.25" thickBot="1">
      <c r="A50" s="13">
        <f t="shared" si="0"/>
        <v>45</v>
      </c>
      <c r="B50" s="17">
        <v>2360.509</v>
      </c>
      <c r="C50" s="18" t="s">
        <v>50</v>
      </c>
      <c r="D50" s="16">
        <v>166</v>
      </c>
      <c r="E50" s="43" t="s">
        <v>22</v>
      </c>
      <c r="F50" s="52">
        <v>138.9</v>
      </c>
      <c r="G50" s="51">
        <f t="shared" si="1"/>
        <v>23057.4</v>
      </c>
      <c r="H50" s="51">
        <v>125</v>
      </c>
      <c r="I50" s="51">
        <v>20750</v>
      </c>
      <c r="J50" s="51">
        <v>130.19999999999999</v>
      </c>
      <c r="K50" s="51">
        <v>21613.199999999997</v>
      </c>
      <c r="L50" s="51">
        <v>260</v>
      </c>
      <c r="M50" s="51">
        <v>43160</v>
      </c>
      <c r="N50" s="51">
        <v>140</v>
      </c>
      <c r="O50" s="51">
        <v>23240</v>
      </c>
      <c r="P50" s="51">
        <v>125</v>
      </c>
      <c r="Q50" s="51">
        <v>20750</v>
      </c>
    </row>
    <row r="51" spans="1:17" ht="13.5" thickBot="1">
      <c r="A51" s="13">
        <f t="shared" si="0"/>
        <v>46</v>
      </c>
      <c r="B51" s="17">
        <v>2401.5070000000001</v>
      </c>
      <c r="C51" s="18" t="s">
        <v>132</v>
      </c>
      <c r="D51" s="16">
        <v>154</v>
      </c>
      <c r="E51" s="43" t="s">
        <v>21</v>
      </c>
      <c r="F51" s="52">
        <v>756.25</v>
      </c>
      <c r="G51" s="51">
        <f t="shared" si="1"/>
        <v>116462.5</v>
      </c>
      <c r="H51" s="51">
        <v>700</v>
      </c>
      <c r="I51" s="51">
        <v>107800</v>
      </c>
      <c r="J51" s="51">
        <v>1150.04</v>
      </c>
      <c r="K51" s="51">
        <v>177106.16</v>
      </c>
      <c r="L51" s="51">
        <v>708</v>
      </c>
      <c r="M51" s="51">
        <v>109032</v>
      </c>
      <c r="N51" s="51">
        <v>715</v>
      </c>
      <c r="O51" s="51">
        <v>110110</v>
      </c>
      <c r="P51" s="51">
        <v>884</v>
      </c>
      <c r="Q51" s="51">
        <v>136136</v>
      </c>
    </row>
    <row r="52" spans="1:17" ht="13.5" thickBot="1">
      <c r="A52" s="13">
        <f t="shared" si="0"/>
        <v>47</v>
      </c>
      <c r="B52" s="17">
        <v>2401.5070000000001</v>
      </c>
      <c r="C52" s="18" t="s">
        <v>133</v>
      </c>
      <c r="D52" s="16">
        <v>206</v>
      </c>
      <c r="E52" s="43" t="s">
        <v>21</v>
      </c>
      <c r="F52" s="52">
        <v>1093</v>
      </c>
      <c r="G52" s="51">
        <f t="shared" si="1"/>
        <v>225158</v>
      </c>
      <c r="H52" s="51">
        <v>1000</v>
      </c>
      <c r="I52" s="51">
        <v>206000</v>
      </c>
      <c r="J52" s="51">
        <v>1652.11</v>
      </c>
      <c r="K52" s="51">
        <v>340334.66</v>
      </c>
      <c r="L52" s="51">
        <v>1320</v>
      </c>
      <c r="M52" s="51">
        <v>271920</v>
      </c>
      <c r="N52" s="51">
        <v>1145</v>
      </c>
      <c r="O52" s="51">
        <v>235870</v>
      </c>
      <c r="P52" s="51">
        <v>1490</v>
      </c>
      <c r="Q52" s="51">
        <v>306940</v>
      </c>
    </row>
    <row r="53" spans="1:17" ht="13.5" thickBot="1">
      <c r="A53" s="13">
        <f t="shared" si="0"/>
        <v>48</v>
      </c>
      <c r="B53" s="17">
        <v>2401.5079999999998</v>
      </c>
      <c r="C53" s="18" t="s">
        <v>134</v>
      </c>
      <c r="D53" s="16">
        <v>12599</v>
      </c>
      <c r="E53" s="43" t="s">
        <v>121</v>
      </c>
      <c r="F53" s="52">
        <v>3.95</v>
      </c>
      <c r="G53" s="51">
        <f t="shared" si="1"/>
        <v>49766.05</v>
      </c>
      <c r="H53" s="51">
        <v>3.65</v>
      </c>
      <c r="I53" s="51">
        <v>45986.35</v>
      </c>
      <c r="J53" s="51">
        <v>1.79</v>
      </c>
      <c r="K53" s="51">
        <v>22552.21</v>
      </c>
      <c r="L53" s="51">
        <v>4.8</v>
      </c>
      <c r="M53" s="51">
        <v>60475.199999999997</v>
      </c>
      <c r="N53" s="51">
        <v>1.55</v>
      </c>
      <c r="O53" s="51">
        <v>19528.45</v>
      </c>
      <c r="P53" s="51">
        <v>2</v>
      </c>
      <c r="Q53" s="51">
        <v>25198</v>
      </c>
    </row>
    <row r="54" spans="1:17" ht="26.25" thickBot="1">
      <c r="A54" s="13">
        <f t="shared" si="0"/>
        <v>49</v>
      </c>
      <c r="B54" s="17">
        <v>2401.5079999999998</v>
      </c>
      <c r="C54" s="18" t="s">
        <v>135</v>
      </c>
      <c r="D54" s="16">
        <v>18180</v>
      </c>
      <c r="E54" s="43" t="s">
        <v>121</v>
      </c>
      <c r="F54" s="50">
        <v>3.9</v>
      </c>
      <c r="G54" s="51">
        <f t="shared" si="1"/>
        <v>70902</v>
      </c>
      <c r="H54" s="51">
        <v>3.65</v>
      </c>
      <c r="I54" s="51">
        <v>66357</v>
      </c>
      <c r="J54" s="51">
        <v>1.96</v>
      </c>
      <c r="K54" s="51">
        <v>35632.800000000003</v>
      </c>
      <c r="L54" s="51">
        <v>5.0999999999999996</v>
      </c>
      <c r="M54" s="51">
        <v>92718</v>
      </c>
      <c r="N54" s="51">
        <v>1.85</v>
      </c>
      <c r="O54" s="51">
        <v>33633</v>
      </c>
      <c r="P54" s="51">
        <v>2.35</v>
      </c>
      <c r="Q54" s="51">
        <v>42723</v>
      </c>
    </row>
    <row r="55" spans="1:17" ht="13.5" thickBot="1">
      <c r="A55" s="13">
        <f t="shared" si="0"/>
        <v>50</v>
      </c>
      <c r="B55" s="17">
        <v>2411.5070000000001</v>
      </c>
      <c r="C55" s="18" t="s">
        <v>136</v>
      </c>
      <c r="D55" s="16">
        <v>1725</v>
      </c>
      <c r="E55" s="43" t="s">
        <v>21</v>
      </c>
      <c r="F55" s="50">
        <v>10.8</v>
      </c>
      <c r="G55" s="51">
        <f t="shared" si="1"/>
        <v>18630</v>
      </c>
      <c r="H55" s="51">
        <v>105</v>
      </c>
      <c r="I55" s="51">
        <v>181125</v>
      </c>
      <c r="J55" s="51">
        <v>267.58999999999997</v>
      </c>
      <c r="K55" s="51">
        <v>461592.74999999994</v>
      </c>
      <c r="L55" s="51">
        <v>53.7</v>
      </c>
      <c r="M55" s="51">
        <v>92632.5</v>
      </c>
      <c r="N55" s="51">
        <v>45</v>
      </c>
      <c r="O55" s="51">
        <v>77625</v>
      </c>
      <c r="P55" s="51">
        <v>125</v>
      </c>
      <c r="Q55" s="51">
        <v>215625</v>
      </c>
    </row>
    <row r="56" spans="1:17" ht="13.5" thickBot="1">
      <c r="A56" s="13">
        <f t="shared" si="0"/>
        <v>51</v>
      </c>
      <c r="B56" s="17">
        <v>2411.5070000000001</v>
      </c>
      <c r="C56" s="18" t="s">
        <v>137</v>
      </c>
      <c r="D56" s="16">
        <v>251</v>
      </c>
      <c r="E56" s="43" t="s">
        <v>21</v>
      </c>
      <c r="F56" s="50">
        <v>69.75</v>
      </c>
      <c r="G56" s="51">
        <f t="shared" si="1"/>
        <v>17507.25</v>
      </c>
      <c r="H56" s="51">
        <v>54</v>
      </c>
      <c r="I56" s="51">
        <v>13554</v>
      </c>
      <c r="J56" s="51">
        <v>79.760000000000005</v>
      </c>
      <c r="K56" s="51">
        <v>20019.760000000002</v>
      </c>
      <c r="L56" s="51">
        <v>108</v>
      </c>
      <c r="M56" s="51">
        <v>27108</v>
      </c>
      <c r="N56" s="51">
        <v>110</v>
      </c>
      <c r="O56" s="51">
        <v>27610</v>
      </c>
      <c r="P56" s="51">
        <v>86</v>
      </c>
      <c r="Q56" s="51">
        <v>21586</v>
      </c>
    </row>
    <row r="57" spans="1:17" ht="13.5" thickBot="1">
      <c r="A57" s="13">
        <f t="shared" si="0"/>
        <v>52</v>
      </c>
      <c r="B57" s="17">
        <v>2451.5070000000001</v>
      </c>
      <c r="C57" s="19" t="s">
        <v>51</v>
      </c>
      <c r="D57" s="16">
        <v>30</v>
      </c>
      <c r="E57" s="43" t="s">
        <v>21</v>
      </c>
      <c r="F57" s="50">
        <v>22</v>
      </c>
      <c r="G57" s="51">
        <f t="shared" si="1"/>
        <v>660</v>
      </c>
      <c r="H57" s="51">
        <v>74</v>
      </c>
      <c r="I57" s="51">
        <v>2220</v>
      </c>
      <c r="J57" s="51">
        <v>79.77</v>
      </c>
      <c r="K57" s="51">
        <v>2393.1</v>
      </c>
      <c r="L57" s="51">
        <v>113</v>
      </c>
      <c r="M57" s="51">
        <v>3390</v>
      </c>
      <c r="N57" s="51">
        <v>105</v>
      </c>
      <c r="O57" s="51">
        <v>3150</v>
      </c>
      <c r="P57" s="51">
        <v>33</v>
      </c>
      <c r="Q57" s="51">
        <v>990</v>
      </c>
    </row>
    <row r="58" spans="1:17" ht="13.5" thickBot="1">
      <c r="A58" s="13">
        <f t="shared" si="0"/>
        <v>53</v>
      </c>
      <c r="B58" s="17">
        <v>2451.607</v>
      </c>
      <c r="C58" s="18" t="s">
        <v>138</v>
      </c>
      <c r="D58" s="16">
        <v>1208</v>
      </c>
      <c r="E58" s="43" t="s">
        <v>21</v>
      </c>
      <c r="F58" s="50">
        <v>16.55</v>
      </c>
      <c r="G58" s="51">
        <f t="shared" si="1"/>
        <v>19992.400000000001</v>
      </c>
      <c r="H58" s="51">
        <v>42</v>
      </c>
      <c r="I58" s="51">
        <v>50736</v>
      </c>
      <c r="J58" s="51">
        <v>61.09</v>
      </c>
      <c r="K58" s="51">
        <v>73796.72</v>
      </c>
      <c r="L58" s="51">
        <v>63.5</v>
      </c>
      <c r="M58" s="51">
        <v>76708</v>
      </c>
      <c r="N58" s="51">
        <v>50</v>
      </c>
      <c r="O58" s="51">
        <v>60400</v>
      </c>
      <c r="P58" s="51">
        <v>52</v>
      </c>
      <c r="Q58" s="51">
        <v>62816</v>
      </c>
    </row>
    <row r="59" spans="1:17" ht="13.5" thickBot="1">
      <c r="A59" s="13">
        <f t="shared" si="0"/>
        <v>54</v>
      </c>
      <c r="B59" s="17">
        <v>2451.6089999999999</v>
      </c>
      <c r="C59" s="18" t="s">
        <v>84</v>
      </c>
      <c r="D59" s="16">
        <v>3320</v>
      </c>
      <c r="E59" s="43" t="s">
        <v>22</v>
      </c>
      <c r="F59" s="50">
        <v>1</v>
      </c>
      <c r="G59" s="51">
        <f t="shared" si="1"/>
        <v>3320</v>
      </c>
      <c r="H59" s="51">
        <v>22</v>
      </c>
      <c r="I59" s="51">
        <v>73040</v>
      </c>
      <c r="J59" s="51">
        <v>40.01</v>
      </c>
      <c r="K59" s="51">
        <v>132833.19999999998</v>
      </c>
      <c r="L59" s="51">
        <v>20</v>
      </c>
      <c r="M59" s="51">
        <v>66400</v>
      </c>
      <c r="N59" s="51">
        <v>40</v>
      </c>
      <c r="O59" s="51">
        <v>132800</v>
      </c>
      <c r="P59" s="51">
        <v>22</v>
      </c>
      <c r="Q59" s="51">
        <v>73040</v>
      </c>
    </row>
    <row r="60" spans="1:17" ht="13.5" thickBot="1">
      <c r="A60" s="13">
        <f t="shared" si="0"/>
        <v>55</v>
      </c>
      <c r="B60" s="17">
        <v>2451.6089999999999</v>
      </c>
      <c r="C60" s="18" t="s">
        <v>139</v>
      </c>
      <c r="D60" s="16">
        <v>1800</v>
      </c>
      <c r="E60" s="43" t="s">
        <v>22</v>
      </c>
      <c r="F60" s="50">
        <v>1</v>
      </c>
      <c r="G60" s="51">
        <f t="shared" si="1"/>
        <v>1800</v>
      </c>
      <c r="H60" s="51">
        <v>19</v>
      </c>
      <c r="I60" s="51">
        <v>34200</v>
      </c>
      <c r="J60" s="51">
        <v>40.01</v>
      </c>
      <c r="K60" s="51">
        <v>72018</v>
      </c>
      <c r="L60" s="51">
        <v>19.8</v>
      </c>
      <c r="M60" s="51">
        <v>35640</v>
      </c>
      <c r="N60" s="51">
        <v>0.41</v>
      </c>
      <c r="O60" s="51">
        <v>738</v>
      </c>
      <c r="P60" s="51">
        <v>22</v>
      </c>
      <c r="Q60" s="51">
        <v>39600</v>
      </c>
    </row>
    <row r="61" spans="1:17" ht="26.25" thickBot="1">
      <c r="A61" s="13">
        <f t="shared" si="0"/>
        <v>56</v>
      </c>
      <c r="B61" s="17">
        <v>2451.6089999999999</v>
      </c>
      <c r="C61" s="18" t="s">
        <v>140</v>
      </c>
      <c r="D61" s="16">
        <v>600</v>
      </c>
      <c r="E61" s="43" t="s">
        <v>22</v>
      </c>
      <c r="F61" s="50">
        <v>0.01</v>
      </c>
      <c r="G61" s="51">
        <f t="shared" si="1"/>
        <v>6</v>
      </c>
      <c r="H61" s="51">
        <v>62</v>
      </c>
      <c r="I61" s="51">
        <v>37200</v>
      </c>
      <c r="J61" s="51">
        <v>79.319999999999993</v>
      </c>
      <c r="K61" s="51">
        <v>47591.999999999993</v>
      </c>
      <c r="L61" s="51">
        <v>47.8</v>
      </c>
      <c r="M61" s="51">
        <v>28680</v>
      </c>
      <c r="N61" s="51">
        <v>0.41</v>
      </c>
      <c r="O61" s="51">
        <v>245.99999999999997</v>
      </c>
      <c r="P61" s="51">
        <v>42</v>
      </c>
      <c r="Q61" s="51">
        <v>25200</v>
      </c>
    </row>
    <row r="62" spans="1:17" ht="13.5" thickBot="1">
      <c r="A62" s="13">
        <f t="shared" si="0"/>
        <v>57</v>
      </c>
      <c r="B62" s="17">
        <v>2481.6179999999999</v>
      </c>
      <c r="C62" s="20" t="s">
        <v>30</v>
      </c>
      <c r="D62" s="16">
        <v>2400</v>
      </c>
      <c r="E62" s="44" t="s">
        <v>72</v>
      </c>
      <c r="F62" s="50">
        <v>11.65</v>
      </c>
      <c r="G62" s="51">
        <f t="shared" si="1"/>
        <v>27960</v>
      </c>
      <c r="H62" s="51">
        <v>11</v>
      </c>
      <c r="I62" s="51">
        <v>26400</v>
      </c>
      <c r="J62" s="51">
        <v>32.1</v>
      </c>
      <c r="K62" s="51">
        <v>77040</v>
      </c>
      <c r="L62" s="51">
        <v>15.5</v>
      </c>
      <c r="M62" s="51">
        <v>37200</v>
      </c>
      <c r="N62" s="51">
        <v>16</v>
      </c>
      <c r="O62" s="51">
        <v>38400</v>
      </c>
      <c r="P62" s="51">
        <v>60.8</v>
      </c>
      <c r="Q62" s="51">
        <v>145920</v>
      </c>
    </row>
    <row r="63" spans="1:17" ht="26.25" thickBot="1">
      <c r="A63" s="13">
        <f t="shared" si="0"/>
        <v>58</v>
      </c>
      <c r="B63" s="17">
        <v>2503.5030000000002</v>
      </c>
      <c r="C63" s="18" t="s">
        <v>141</v>
      </c>
      <c r="D63" s="16">
        <v>535</v>
      </c>
      <c r="E63" s="43" t="s">
        <v>18</v>
      </c>
      <c r="F63" s="50">
        <v>14.9</v>
      </c>
      <c r="G63" s="51">
        <f t="shared" si="1"/>
        <v>7971.5</v>
      </c>
      <c r="H63" s="51">
        <v>24</v>
      </c>
      <c r="I63" s="51">
        <v>12840</v>
      </c>
      <c r="J63" s="51">
        <v>18.72</v>
      </c>
      <c r="K63" s="51">
        <v>10015.199999999999</v>
      </c>
      <c r="L63" s="51">
        <v>43.2</v>
      </c>
      <c r="M63" s="51">
        <v>23112</v>
      </c>
      <c r="N63" s="51">
        <v>50</v>
      </c>
      <c r="O63" s="51">
        <v>26750</v>
      </c>
      <c r="P63" s="51">
        <v>33</v>
      </c>
      <c r="Q63" s="51">
        <v>17655</v>
      </c>
    </row>
    <row r="64" spans="1:17" ht="26.25" thickBot="1">
      <c r="A64" s="13">
        <f t="shared" si="0"/>
        <v>59</v>
      </c>
      <c r="B64" s="17">
        <v>2503.5030000000002</v>
      </c>
      <c r="C64" s="18" t="s">
        <v>142</v>
      </c>
      <c r="D64" s="16">
        <v>177</v>
      </c>
      <c r="E64" s="43" t="s">
        <v>18</v>
      </c>
      <c r="F64" s="50">
        <v>99</v>
      </c>
      <c r="G64" s="51">
        <f t="shared" si="1"/>
        <v>17523</v>
      </c>
      <c r="H64" s="51">
        <v>24</v>
      </c>
      <c r="I64" s="51">
        <v>4248</v>
      </c>
      <c r="J64" s="51">
        <v>49.39</v>
      </c>
      <c r="K64" s="51">
        <v>8742.0300000000007</v>
      </c>
      <c r="L64" s="51">
        <v>43.2</v>
      </c>
      <c r="M64" s="51">
        <v>7646.4000000000005</v>
      </c>
      <c r="N64" s="51">
        <v>60</v>
      </c>
      <c r="O64" s="51">
        <v>10620</v>
      </c>
      <c r="P64" s="51">
        <v>91.7</v>
      </c>
      <c r="Q64" s="51">
        <v>16230.9</v>
      </c>
    </row>
    <row r="65" spans="1:17" ht="26.25" thickBot="1">
      <c r="A65" s="13">
        <f t="shared" si="0"/>
        <v>60</v>
      </c>
      <c r="B65" s="17">
        <v>2503.5030000000002</v>
      </c>
      <c r="C65" s="18" t="s">
        <v>85</v>
      </c>
      <c r="D65" s="16">
        <v>19</v>
      </c>
      <c r="E65" s="43" t="s">
        <v>18</v>
      </c>
      <c r="F65" s="50">
        <v>110</v>
      </c>
      <c r="G65" s="51">
        <f t="shared" si="1"/>
        <v>2090</v>
      </c>
      <c r="H65" s="51">
        <v>72</v>
      </c>
      <c r="I65" s="51">
        <v>1368</v>
      </c>
      <c r="J65" s="51">
        <v>52.52</v>
      </c>
      <c r="K65" s="51">
        <v>997.88000000000011</v>
      </c>
      <c r="L65" s="51">
        <v>74</v>
      </c>
      <c r="M65" s="51">
        <v>1406</v>
      </c>
      <c r="N65" s="51">
        <v>120</v>
      </c>
      <c r="O65" s="51">
        <v>2280</v>
      </c>
      <c r="P65" s="51">
        <v>104</v>
      </c>
      <c r="Q65" s="51">
        <v>1976</v>
      </c>
    </row>
    <row r="66" spans="1:17" ht="13.5" thickBot="1">
      <c r="A66" s="13">
        <f t="shared" si="0"/>
        <v>61</v>
      </c>
      <c r="B66" s="17">
        <v>2503.5030000000002</v>
      </c>
      <c r="C66" s="18" t="s">
        <v>52</v>
      </c>
      <c r="D66" s="16">
        <v>80</v>
      </c>
      <c r="E66" s="43" t="s">
        <v>18</v>
      </c>
      <c r="F66" s="50">
        <v>144</v>
      </c>
      <c r="G66" s="51">
        <f t="shared" si="1"/>
        <v>11520</v>
      </c>
      <c r="H66" s="51">
        <v>140</v>
      </c>
      <c r="I66" s="51">
        <v>11200</v>
      </c>
      <c r="J66" s="51">
        <v>176.63</v>
      </c>
      <c r="K66" s="51">
        <v>14130.4</v>
      </c>
      <c r="L66" s="51">
        <v>82.2</v>
      </c>
      <c r="M66" s="51">
        <v>6576</v>
      </c>
      <c r="N66" s="51">
        <v>210</v>
      </c>
      <c r="O66" s="51">
        <v>16800</v>
      </c>
      <c r="P66" s="51">
        <v>158</v>
      </c>
      <c r="Q66" s="51">
        <v>12640</v>
      </c>
    </row>
    <row r="67" spans="1:17" ht="13.5" thickBot="1">
      <c r="A67" s="13">
        <f t="shared" si="0"/>
        <v>62</v>
      </c>
      <c r="B67" s="17">
        <v>2503.5030000000002</v>
      </c>
      <c r="C67" s="18" t="s">
        <v>53</v>
      </c>
      <c r="D67" s="16">
        <v>80</v>
      </c>
      <c r="E67" s="43" t="s">
        <v>18</v>
      </c>
      <c r="F67" s="50">
        <v>144</v>
      </c>
      <c r="G67" s="51">
        <f t="shared" si="1"/>
        <v>11520</v>
      </c>
      <c r="H67" s="51">
        <v>136</v>
      </c>
      <c r="I67" s="51">
        <v>10880</v>
      </c>
      <c r="J67" s="51">
        <v>163.86</v>
      </c>
      <c r="K67" s="51">
        <v>13108.800000000001</v>
      </c>
      <c r="L67" s="51">
        <v>65.900000000000006</v>
      </c>
      <c r="M67" s="51">
        <v>5272</v>
      </c>
      <c r="N67" s="51">
        <v>210</v>
      </c>
      <c r="O67" s="51">
        <v>16800</v>
      </c>
      <c r="P67" s="51">
        <v>158</v>
      </c>
      <c r="Q67" s="51">
        <v>12640</v>
      </c>
    </row>
    <row r="68" spans="1:17" ht="26.25" thickBot="1">
      <c r="A68" s="13">
        <f t="shared" si="0"/>
        <v>63</v>
      </c>
      <c r="B68" s="17">
        <v>2503.5030000000002</v>
      </c>
      <c r="C68" s="18" t="s">
        <v>29</v>
      </c>
      <c r="D68" s="16">
        <v>347</v>
      </c>
      <c r="E68" s="43" t="s">
        <v>18</v>
      </c>
      <c r="F68" s="50">
        <v>140</v>
      </c>
      <c r="G68" s="51">
        <f t="shared" si="1"/>
        <v>48580</v>
      </c>
      <c r="H68" s="51">
        <v>111</v>
      </c>
      <c r="I68" s="51">
        <v>38517</v>
      </c>
      <c r="J68" s="51">
        <v>117.12</v>
      </c>
      <c r="K68" s="51">
        <v>40640.639999999999</v>
      </c>
      <c r="L68" s="51">
        <v>64.2</v>
      </c>
      <c r="M68" s="51">
        <v>22277.4</v>
      </c>
      <c r="N68" s="51">
        <v>135</v>
      </c>
      <c r="O68" s="51">
        <v>46845</v>
      </c>
      <c r="P68" s="51">
        <v>158</v>
      </c>
      <c r="Q68" s="51">
        <v>54826</v>
      </c>
    </row>
    <row r="69" spans="1:17" ht="26.25" thickBot="1">
      <c r="A69" s="13">
        <f t="shared" si="0"/>
        <v>64</v>
      </c>
      <c r="B69" s="17">
        <v>2503.5030000000002</v>
      </c>
      <c r="C69" s="18" t="s">
        <v>54</v>
      </c>
      <c r="D69" s="16">
        <v>258</v>
      </c>
      <c r="E69" s="43" t="s">
        <v>18</v>
      </c>
      <c r="F69" s="50">
        <v>147</v>
      </c>
      <c r="G69" s="51">
        <f t="shared" si="1"/>
        <v>37926</v>
      </c>
      <c r="H69" s="51">
        <v>115</v>
      </c>
      <c r="I69" s="51">
        <v>29670</v>
      </c>
      <c r="J69" s="51">
        <v>122.88</v>
      </c>
      <c r="K69" s="51">
        <v>31703.039999999997</v>
      </c>
      <c r="L69" s="51">
        <v>72.599999999999994</v>
      </c>
      <c r="M69" s="51">
        <v>18730.8</v>
      </c>
      <c r="N69" s="51">
        <v>145</v>
      </c>
      <c r="O69" s="51">
        <v>37410</v>
      </c>
      <c r="P69" s="51">
        <v>164</v>
      </c>
      <c r="Q69" s="51">
        <v>42312</v>
      </c>
    </row>
    <row r="70" spans="1:17" ht="26.25" thickBot="1">
      <c r="A70" s="13">
        <f t="shared" ref="A70:A133" si="2">A69+1</f>
        <v>65</v>
      </c>
      <c r="B70" s="17">
        <v>2503.6019999999999</v>
      </c>
      <c r="C70" s="18" t="s">
        <v>55</v>
      </c>
      <c r="D70" s="16">
        <v>16</v>
      </c>
      <c r="E70" s="43" t="s">
        <v>16</v>
      </c>
      <c r="F70" s="50">
        <v>4221</v>
      </c>
      <c r="G70" s="51">
        <f t="shared" si="1"/>
        <v>67536</v>
      </c>
      <c r="H70" s="51">
        <v>1170</v>
      </c>
      <c r="I70" s="51">
        <v>18720</v>
      </c>
      <c r="J70" s="51">
        <v>2285.94</v>
      </c>
      <c r="K70" s="51">
        <v>36575.040000000001</v>
      </c>
      <c r="L70" s="51">
        <v>819</v>
      </c>
      <c r="M70" s="51">
        <v>13104</v>
      </c>
      <c r="N70" s="51">
        <v>2200</v>
      </c>
      <c r="O70" s="51">
        <v>35200</v>
      </c>
      <c r="P70" s="51">
        <v>2510</v>
      </c>
      <c r="Q70" s="51">
        <v>40160</v>
      </c>
    </row>
    <row r="71" spans="1:17" ht="13.5" thickBot="1">
      <c r="A71" s="13">
        <f t="shared" si="2"/>
        <v>66</v>
      </c>
      <c r="B71" s="17">
        <v>2503.6019999999999</v>
      </c>
      <c r="C71" s="18" t="s">
        <v>86</v>
      </c>
      <c r="D71" s="16">
        <v>30</v>
      </c>
      <c r="E71" s="43" t="s">
        <v>16</v>
      </c>
      <c r="F71" s="50">
        <v>332</v>
      </c>
      <c r="G71" s="51">
        <f t="shared" si="1"/>
        <v>9960</v>
      </c>
      <c r="H71" s="51">
        <v>813</v>
      </c>
      <c r="I71" s="51">
        <v>24390</v>
      </c>
      <c r="J71" s="51">
        <v>1602.83</v>
      </c>
      <c r="K71" s="51">
        <v>48084.899999999994</v>
      </c>
      <c r="L71" s="51">
        <v>406</v>
      </c>
      <c r="M71" s="51">
        <v>12180</v>
      </c>
      <c r="N71" s="51">
        <v>50</v>
      </c>
      <c r="O71" s="51">
        <v>1500</v>
      </c>
      <c r="P71" s="51">
        <v>750</v>
      </c>
      <c r="Q71" s="51">
        <v>22500</v>
      </c>
    </row>
    <row r="72" spans="1:17" ht="13.5" thickBot="1">
      <c r="A72" s="13">
        <f t="shared" si="2"/>
        <v>67</v>
      </c>
      <c r="B72" s="17">
        <v>2503.6019999999999</v>
      </c>
      <c r="C72" s="18" t="s">
        <v>143</v>
      </c>
      <c r="D72" s="16">
        <v>2</v>
      </c>
      <c r="E72" s="43" t="s">
        <v>16</v>
      </c>
      <c r="F72" s="50">
        <v>850</v>
      </c>
      <c r="G72" s="51">
        <f t="shared" si="1"/>
        <v>1700</v>
      </c>
      <c r="H72" s="51">
        <v>3630</v>
      </c>
      <c r="I72" s="51">
        <v>7260</v>
      </c>
      <c r="J72" s="51">
        <v>1709.86</v>
      </c>
      <c r="K72" s="51">
        <v>3419.72</v>
      </c>
      <c r="L72" s="51">
        <v>1010</v>
      </c>
      <c r="M72" s="51">
        <v>2020</v>
      </c>
      <c r="N72" s="51">
        <v>150</v>
      </c>
      <c r="O72" s="51">
        <v>300</v>
      </c>
      <c r="P72" s="51">
        <v>1290</v>
      </c>
      <c r="Q72" s="51">
        <v>2580</v>
      </c>
    </row>
    <row r="73" spans="1:17" ht="39" thickBot="1">
      <c r="A73" s="13">
        <f t="shared" si="2"/>
        <v>68</v>
      </c>
      <c r="B73" s="21">
        <v>2503.6019999999999</v>
      </c>
      <c r="C73" s="3" t="s">
        <v>144</v>
      </c>
      <c r="D73" s="16">
        <v>5</v>
      </c>
      <c r="E73" s="45" t="s">
        <v>16</v>
      </c>
      <c r="F73" s="50">
        <v>550</v>
      </c>
      <c r="G73" s="51">
        <f t="shared" si="1"/>
        <v>2750</v>
      </c>
      <c r="H73" s="51">
        <v>441</v>
      </c>
      <c r="I73" s="51">
        <v>2205</v>
      </c>
      <c r="J73" s="51">
        <v>1629.32</v>
      </c>
      <c r="K73" s="51">
        <v>8146.5999999999995</v>
      </c>
      <c r="L73" s="51">
        <v>405</v>
      </c>
      <c r="M73" s="51">
        <v>2025</v>
      </c>
      <c r="N73" s="51">
        <v>1600</v>
      </c>
      <c r="O73" s="51">
        <v>8000</v>
      </c>
      <c r="P73" s="51">
        <v>581</v>
      </c>
      <c r="Q73" s="51">
        <v>2905</v>
      </c>
    </row>
    <row r="74" spans="1:17" ht="26.25" thickBot="1">
      <c r="A74" s="13">
        <f t="shared" si="2"/>
        <v>69</v>
      </c>
      <c r="B74" s="17">
        <v>2503.6030000000001</v>
      </c>
      <c r="C74" s="18" t="s">
        <v>145</v>
      </c>
      <c r="D74" s="16">
        <v>1875</v>
      </c>
      <c r="E74" s="43" t="s">
        <v>18</v>
      </c>
      <c r="F74" s="50">
        <v>7</v>
      </c>
      <c r="G74" s="51">
        <f t="shared" si="1"/>
        <v>13125</v>
      </c>
      <c r="H74" s="51">
        <v>12</v>
      </c>
      <c r="I74" s="51">
        <v>22500</v>
      </c>
      <c r="J74" s="51">
        <v>13.03</v>
      </c>
      <c r="K74" s="51">
        <v>24431.25</v>
      </c>
      <c r="L74" s="51">
        <v>3</v>
      </c>
      <c r="M74" s="51">
        <v>5625</v>
      </c>
      <c r="N74" s="51">
        <v>12.25</v>
      </c>
      <c r="O74" s="51">
        <v>22968.75</v>
      </c>
      <c r="P74" s="51">
        <v>7.5</v>
      </c>
      <c r="Q74" s="51">
        <v>14062.5</v>
      </c>
    </row>
    <row r="75" spans="1:17" ht="26.25" thickBot="1">
      <c r="A75" s="13">
        <f t="shared" si="2"/>
        <v>70</v>
      </c>
      <c r="B75" s="17">
        <v>2503.6030000000001</v>
      </c>
      <c r="C75" s="18" t="s">
        <v>146</v>
      </c>
      <c r="D75" s="16">
        <v>883</v>
      </c>
      <c r="E75" s="43" t="s">
        <v>18</v>
      </c>
      <c r="F75" s="50">
        <v>7</v>
      </c>
      <c r="G75" s="51">
        <f t="shared" si="1"/>
        <v>6181</v>
      </c>
      <c r="H75" s="51">
        <v>8</v>
      </c>
      <c r="I75" s="51">
        <v>7064</v>
      </c>
      <c r="J75" s="51">
        <v>13.03</v>
      </c>
      <c r="K75" s="51">
        <v>11505.49</v>
      </c>
      <c r="L75" s="51">
        <v>3.7</v>
      </c>
      <c r="M75" s="51">
        <v>3267.1000000000004</v>
      </c>
      <c r="N75" s="51">
        <v>9</v>
      </c>
      <c r="O75" s="51">
        <v>7947</v>
      </c>
      <c r="P75" s="51">
        <v>7.5</v>
      </c>
      <c r="Q75" s="51">
        <v>6622.5</v>
      </c>
    </row>
    <row r="76" spans="1:17" ht="13.5" thickBot="1">
      <c r="A76" s="13">
        <f t="shared" si="2"/>
        <v>71</v>
      </c>
      <c r="B76" s="17">
        <v>2503.6030000000001</v>
      </c>
      <c r="C76" s="18" t="s">
        <v>87</v>
      </c>
      <c r="D76" s="16">
        <v>50</v>
      </c>
      <c r="E76" s="43" t="s">
        <v>18</v>
      </c>
      <c r="F76" s="50">
        <v>389</v>
      </c>
      <c r="G76" s="51">
        <f t="shared" si="1"/>
        <v>19450</v>
      </c>
      <c r="H76" s="51">
        <v>378</v>
      </c>
      <c r="I76" s="51">
        <v>18900</v>
      </c>
      <c r="J76" s="51">
        <v>413.73</v>
      </c>
      <c r="K76" s="51">
        <v>20686.5</v>
      </c>
      <c r="L76" s="51">
        <v>82.8</v>
      </c>
      <c r="M76" s="51">
        <v>4140</v>
      </c>
      <c r="N76" s="51">
        <v>250</v>
      </c>
      <c r="O76" s="51">
        <v>12500</v>
      </c>
      <c r="P76" s="51">
        <v>125</v>
      </c>
      <c r="Q76" s="51">
        <v>6250</v>
      </c>
    </row>
    <row r="77" spans="1:17" ht="13.5" thickBot="1">
      <c r="A77" s="13">
        <f t="shared" si="2"/>
        <v>72</v>
      </c>
      <c r="B77" s="17">
        <v>2504.6019999999999</v>
      </c>
      <c r="C77" s="18" t="s">
        <v>56</v>
      </c>
      <c r="D77" s="16">
        <v>3</v>
      </c>
      <c r="E77" s="43" t="s">
        <v>16</v>
      </c>
      <c r="F77" s="50">
        <v>595</v>
      </c>
      <c r="G77" s="51">
        <f t="shared" si="1"/>
        <v>1785</v>
      </c>
      <c r="H77" s="51">
        <v>400</v>
      </c>
      <c r="I77" s="51">
        <v>1200</v>
      </c>
      <c r="J77" s="51">
        <v>337.58</v>
      </c>
      <c r="K77" s="51">
        <v>1012.74</v>
      </c>
      <c r="L77" s="51">
        <v>647</v>
      </c>
      <c r="M77" s="51">
        <v>1941</v>
      </c>
      <c r="N77" s="51">
        <v>950</v>
      </c>
      <c r="O77" s="51">
        <v>2850</v>
      </c>
      <c r="P77" s="51">
        <v>364</v>
      </c>
      <c r="Q77" s="51">
        <v>1092</v>
      </c>
    </row>
    <row r="78" spans="1:17" ht="13.5" thickBot="1">
      <c r="A78" s="13">
        <f t="shared" si="2"/>
        <v>73</v>
      </c>
      <c r="B78" s="17">
        <v>2504.6019999999999</v>
      </c>
      <c r="C78" s="18" t="s">
        <v>88</v>
      </c>
      <c r="D78" s="16">
        <v>1</v>
      </c>
      <c r="E78" s="43" t="s">
        <v>16</v>
      </c>
      <c r="F78" s="50">
        <v>1162</v>
      </c>
      <c r="G78" s="51">
        <f t="shared" si="1"/>
        <v>1162</v>
      </c>
      <c r="H78" s="51">
        <v>250</v>
      </c>
      <c r="I78" s="51">
        <v>250</v>
      </c>
      <c r="J78" s="51">
        <v>2776.46</v>
      </c>
      <c r="K78" s="51">
        <v>2776.46</v>
      </c>
      <c r="L78" s="51">
        <v>740</v>
      </c>
      <c r="M78" s="51">
        <v>740</v>
      </c>
      <c r="N78" s="51">
        <v>1500</v>
      </c>
      <c r="O78" s="51">
        <v>1500</v>
      </c>
      <c r="P78" s="51">
        <v>1100</v>
      </c>
      <c r="Q78" s="51">
        <v>1100</v>
      </c>
    </row>
    <row r="79" spans="1:17" ht="13.5" thickBot="1">
      <c r="A79" s="13">
        <f t="shared" si="2"/>
        <v>74</v>
      </c>
      <c r="B79" s="17">
        <v>2504.6019999999999</v>
      </c>
      <c r="C79" s="18" t="s">
        <v>89</v>
      </c>
      <c r="D79" s="16">
        <v>2</v>
      </c>
      <c r="E79" s="43" t="s">
        <v>16</v>
      </c>
      <c r="F79" s="50">
        <v>556</v>
      </c>
      <c r="G79" s="51">
        <f t="shared" si="1"/>
        <v>1112</v>
      </c>
      <c r="H79" s="51">
        <v>500</v>
      </c>
      <c r="I79" s="51">
        <v>1000</v>
      </c>
      <c r="J79" s="51">
        <v>292.41000000000003</v>
      </c>
      <c r="K79" s="51">
        <v>584.82000000000005</v>
      </c>
      <c r="L79" s="51">
        <v>37.1</v>
      </c>
      <c r="M79" s="51">
        <v>74.2</v>
      </c>
      <c r="N79" s="51">
        <v>750</v>
      </c>
      <c r="O79" s="51">
        <v>1500</v>
      </c>
      <c r="P79" s="51">
        <v>284</v>
      </c>
      <c r="Q79" s="51">
        <v>568</v>
      </c>
    </row>
    <row r="80" spans="1:17" ht="13.5" thickBot="1">
      <c r="A80" s="13">
        <f t="shared" si="2"/>
        <v>75</v>
      </c>
      <c r="B80" s="17">
        <v>2504.6019999999999</v>
      </c>
      <c r="C80" s="18" t="s">
        <v>90</v>
      </c>
      <c r="D80" s="16">
        <v>1</v>
      </c>
      <c r="E80" s="43" t="s">
        <v>16</v>
      </c>
      <c r="F80" s="50">
        <v>634</v>
      </c>
      <c r="G80" s="51">
        <f t="shared" si="1"/>
        <v>634</v>
      </c>
      <c r="H80" s="51">
        <v>1200</v>
      </c>
      <c r="I80" s="51">
        <v>1200</v>
      </c>
      <c r="J80" s="51">
        <v>3125.04</v>
      </c>
      <c r="K80" s="51">
        <v>3125.04</v>
      </c>
      <c r="L80" s="51">
        <v>1550</v>
      </c>
      <c r="M80" s="51">
        <v>1550</v>
      </c>
      <c r="N80" s="51">
        <v>1750</v>
      </c>
      <c r="O80" s="51">
        <v>1750</v>
      </c>
      <c r="P80" s="51">
        <v>1340</v>
      </c>
      <c r="Q80" s="51">
        <v>1340</v>
      </c>
    </row>
    <row r="81" spans="1:17" ht="13.5" thickBot="1">
      <c r="A81" s="13">
        <f t="shared" si="2"/>
        <v>76</v>
      </c>
      <c r="B81" s="17">
        <v>2504.6019999999999</v>
      </c>
      <c r="C81" s="18" t="s">
        <v>91</v>
      </c>
      <c r="D81" s="16">
        <v>1</v>
      </c>
      <c r="E81" s="43" t="s">
        <v>16</v>
      </c>
      <c r="F81" s="50">
        <v>1496</v>
      </c>
      <c r="G81" s="51">
        <f t="shared" si="1"/>
        <v>1496</v>
      </c>
      <c r="H81" s="51">
        <v>1500</v>
      </c>
      <c r="I81" s="51">
        <v>1500</v>
      </c>
      <c r="J81" s="51">
        <v>4665.1499999999996</v>
      </c>
      <c r="K81" s="51">
        <v>4665.1499999999996</v>
      </c>
      <c r="L81" s="51">
        <v>1430</v>
      </c>
      <c r="M81" s="51">
        <v>1430</v>
      </c>
      <c r="N81" s="51">
        <v>2200</v>
      </c>
      <c r="O81" s="51">
        <v>2200</v>
      </c>
      <c r="P81" s="51">
        <v>1570</v>
      </c>
      <c r="Q81" s="51">
        <v>1570</v>
      </c>
    </row>
    <row r="82" spans="1:17" ht="13.5" thickBot="1">
      <c r="A82" s="13">
        <f t="shared" si="2"/>
        <v>77</v>
      </c>
      <c r="B82" s="17">
        <v>2504.6019999999999</v>
      </c>
      <c r="C82" s="18" t="s">
        <v>92</v>
      </c>
      <c r="D82" s="16">
        <v>15</v>
      </c>
      <c r="E82" s="43" t="s">
        <v>16</v>
      </c>
      <c r="F82" s="50">
        <v>1080</v>
      </c>
      <c r="G82" s="51">
        <f t="shared" si="1"/>
        <v>16200</v>
      </c>
      <c r="H82" s="51">
        <v>2340</v>
      </c>
      <c r="I82" s="51">
        <v>35100</v>
      </c>
      <c r="J82" s="51">
        <v>7361.55</v>
      </c>
      <c r="K82" s="51">
        <v>110423.25</v>
      </c>
      <c r="L82" s="51">
        <v>1860</v>
      </c>
      <c r="M82" s="51">
        <v>27900</v>
      </c>
      <c r="N82" s="51">
        <v>4100</v>
      </c>
      <c r="O82" s="51">
        <v>61500</v>
      </c>
      <c r="P82" s="51">
        <v>3630</v>
      </c>
      <c r="Q82" s="51">
        <v>54450</v>
      </c>
    </row>
    <row r="83" spans="1:17" ht="26.25" thickBot="1">
      <c r="A83" s="13">
        <f t="shared" si="2"/>
        <v>78</v>
      </c>
      <c r="B83" s="17">
        <v>2504.6019999999999</v>
      </c>
      <c r="C83" s="18" t="s">
        <v>93</v>
      </c>
      <c r="D83" s="16">
        <v>1</v>
      </c>
      <c r="E83" s="43" t="s">
        <v>16</v>
      </c>
      <c r="F83" s="50">
        <v>1879</v>
      </c>
      <c r="G83" s="51">
        <f t="shared" si="1"/>
        <v>1879</v>
      </c>
      <c r="H83" s="51">
        <v>10390</v>
      </c>
      <c r="I83" s="51">
        <v>10390</v>
      </c>
      <c r="J83" s="51">
        <v>6134.63</v>
      </c>
      <c r="K83" s="51">
        <v>6134.63</v>
      </c>
      <c r="L83" s="51">
        <v>749</v>
      </c>
      <c r="M83" s="51">
        <v>749</v>
      </c>
      <c r="N83" s="51">
        <v>12500</v>
      </c>
      <c r="O83" s="51">
        <v>12500</v>
      </c>
      <c r="P83" s="51">
        <v>10200</v>
      </c>
      <c r="Q83" s="51">
        <v>10200</v>
      </c>
    </row>
    <row r="84" spans="1:17" ht="13.5" thickBot="1">
      <c r="A84" s="13">
        <f t="shared" si="2"/>
        <v>79</v>
      </c>
      <c r="B84" s="17">
        <v>2504.6019999999999</v>
      </c>
      <c r="C84" s="18" t="s">
        <v>94</v>
      </c>
      <c r="D84" s="16">
        <v>3</v>
      </c>
      <c r="E84" s="43" t="s">
        <v>16</v>
      </c>
      <c r="F84" s="50">
        <v>8431</v>
      </c>
      <c r="G84" s="51">
        <f t="shared" si="1"/>
        <v>25293</v>
      </c>
      <c r="H84" s="51">
        <v>13790</v>
      </c>
      <c r="I84" s="51">
        <v>41370</v>
      </c>
      <c r="J84" s="51">
        <v>16402.400000000001</v>
      </c>
      <c r="K84" s="51">
        <v>49207.200000000004</v>
      </c>
      <c r="L84" s="51">
        <v>9530</v>
      </c>
      <c r="M84" s="51">
        <v>28590</v>
      </c>
      <c r="N84" s="51">
        <v>12000</v>
      </c>
      <c r="O84" s="51">
        <v>36000</v>
      </c>
      <c r="P84" s="51">
        <v>16500</v>
      </c>
      <c r="Q84" s="51">
        <v>49500</v>
      </c>
    </row>
    <row r="85" spans="1:17" ht="13.5" thickBot="1">
      <c r="A85" s="13">
        <f t="shared" si="2"/>
        <v>80</v>
      </c>
      <c r="B85" s="17">
        <v>2504.6019999999999</v>
      </c>
      <c r="C85" s="18" t="s">
        <v>95</v>
      </c>
      <c r="D85" s="16">
        <v>3</v>
      </c>
      <c r="E85" s="43" t="s">
        <v>16</v>
      </c>
      <c r="F85" s="50">
        <v>2321</v>
      </c>
      <c r="G85" s="51">
        <f t="shared" si="1"/>
        <v>6963</v>
      </c>
      <c r="H85" s="51">
        <v>5000</v>
      </c>
      <c r="I85" s="51">
        <v>15000</v>
      </c>
      <c r="J85" s="51">
        <v>3961.23</v>
      </c>
      <c r="K85" s="51">
        <v>11883.69</v>
      </c>
      <c r="L85" s="51">
        <v>4860</v>
      </c>
      <c r="M85" s="51">
        <v>14580</v>
      </c>
      <c r="N85" s="51">
        <v>4000</v>
      </c>
      <c r="O85" s="51">
        <v>12000</v>
      </c>
      <c r="P85" s="51">
        <v>5170</v>
      </c>
      <c r="Q85" s="51">
        <v>15510</v>
      </c>
    </row>
    <row r="86" spans="1:17" ht="13.5" thickBot="1">
      <c r="A86" s="13">
        <f t="shared" si="2"/>
        <v>81</v>
      </c>
      <c r="B86" s="17">
        <v>2504.6019999999999</v>
      </c>
      <c r="C86" s="18" t="s">
        <v>96</v>
      </c>
      <c r="D86" s="16">
        <v>4</v>
      </c>
      <c r="E86" s="43" t="s">
        <v>16</v>
      </c>
      <c r="F86" s="50">
        <v>3255</v>
      </c>
      <c r="G86" s="51">
        <f t="shared" si="1"/>
        <v>13020</v>
      </c>
      <c r="H86" s="51">
        <v>6000</v>
      </c>
      <c r="I86" s="51">
        <v>24000</v>
      </c>
      <c r="J86" s="51">
        <v>5319.92</v>
      </c>
      <c r="K86" s="51">
        <v>21279.68</v>
      </c>
      <c r="L86" s="51">
        <v>4990</v>
      </c>
      <c r="M86" s="51">
        <v>19960</v>
      </c>
      <c r="N86" s="51">
        <v>6000</v>
      </c>
      <c r="O86" s="51">
        <v>24000</v>
      </c>
      <c r="P86" s="51">
        <v>7300</v>
      </c>
      <c r="Q86" s="51">
        <v>29200</v>
      </c>
    </row>
    <row r="87" spans="1:17" ht="13.5" thickBot="1">
      <c r="A87" s="13">
        <f t="shared" si="2"/>
        <v>82</v>
      </c>
      <c r="B87" s="17">
        <v>2504.6019999999999</v>
      </c>
      <c r="C87" s="18" t="s">
        <v>97</v>
      </c>
      <c r="D87" s="16">
        <v>3</v>
      </c>
      <c r="E87" s="43" t="s">
        <v>16</v>
      </c>
      <c r="F87" s="50">
        <v>5753</v>
      </c>
      <c r="G87" s="51">
        <f t="shared" si="1"/>
        <v>17259</v>
      </c>
      <c r="H87" s="51">
        <v>10200</v>
      </c>
      <c r="I87" s="51">
        <v>30600</v>
      </c>
      <c r="J87" s="51">
        <v>8975.9500000000007</v>
      </c>
      <c r="K87" s="51">
        <v>26927.850000000002</v>
      </c>
      <c r="L87" s="51">
        <v>7390</v>
      </c>
      <c r="M87" s="51">
        <v>22170</v>
      </c>
      <c r="N87" s="51">
        <v>8000</v>
      </c>
      <c r="O87" s="51">
        <v>24000</v>
      </c>
      <c r="P87" s="51">
        <v>11000</v>
      </c>
      <c r="Q87" s="51">
        <v>33000</v>
      </c>
    </row>
    <row r="88" spans="1:17" ht="13.5" thickBot="1">
      <c r="A88" s="13">
        <f t="shared" si="2"/>
        <v>83</v>
      </c>
      <c r="B88" s="17">
        <v>2504.6019999999999</v>
      </c>
      <c r="C88" s="18" t="s">
        <v>147</v>
      </c>
      <c r="D88" s="16">
        <v>3</v>
      </c>
      <c r="E88" s="43" t="s">
        <v>16</v>
      </c>
      <c r="F88" s="50">
        <v>10674</v>
      </c>
      <c r="G88" s="51">
        <f t="shared" si="1"/>
        <v>32022</v>
      </c>
      <c r="H88" s="51">
        <v>16000</v>
      </c>
      <c r="I88" s="51">
        <v>48000</v>
      </c>
      <c r="J88" s="51">
        <v>22257.08</v>
      </c>
      <c r="K88" s="51">
        <v>66771.240000000005</v>
      </c>
      <c r="L88" s="51">
        <v>9510</v>
      </c>
      <c r="M88" s="51">
        <v>28530</v>
      </c>
      <c r="N88" s="51">
        <v>22500</v>
      </c>
      <c r="O88" s="51">
        <v>67500</v>
      </c>
      <c r="P88" s="51">
        <v>16500</v>
      </c>
      <c r="Q88" s="51">
        <v>49500</v>
      </c>
    </row>
    <row r="89" spans="1:17" ht="13.5" thickBot="1">
      <c r="A89" s="13">
        <f t="shared" si="2"/>
        <v>84</v>
      </c>
      <c r="B89" s="17">
        <v>2504.6019999999999</v>
      </c>
      <c r="C89" s="18" t="s">
        <v>98</v>
      </c>
      <c r="D89" s="16">
        <v>1</v>
      </c>
      <c r="E89" s="43" t="s">
        <v>16</v>
      </c>
      <c r="F89" s="50">
        <v>2045</v>
      </c>
      <c r="G89" s="51">
        <f t="shared" si="1"/>
        <v>2045</v>
      </c>
      <c r="H89" s="51">
        <v>2860</v>
      </c>
      <c r="I89" s="51">
        <v>2860</v>
      </c>
      <c r="J89" s="51">
        <v>1329.56</v>
      </c>
      <c r="K89" s="51">
        <v>1329.56</v>
      </c>
      <c r="L89" s="51">
        <v>1150</v>
      </c>
      <c r="M89" s="51">
        <v>1150</v>
      </c>
      <c r="N89" s="51">
        <v>6500</v>
      </c>
      <c r="O89" s="51">
        <v>6500</v>
      </c>
      <c r="P89" s="51">
        <v>1240</v>
      </c>
      <c r="Q89" s="51">
        <v>1240</v>
      </c>
    </row>
    <row r="90" spans="1:17" ht="13.5" thickBot="1">
      <c r="A90" s="13">
        <f t="shared" si="2"/>
        <v>85</v>
      </c>
      <c r="B90" s="17">
        <v>2504.6019999999999</v>
      </c>
      <c r="C90" s="18" t="s">
        <v>148</v>
      </c>
      <c r="D90" s="16">
        <v>1</v>
      </c>
      <c r="E90" s="43" t="s">
        <v>16</v>
      </c>
      <c r="F90" s="50">
        <v>5227</v>
      </c>
      <c r="G90" s="51">
        <f t="shared" si="1"/>
        <v>5227</v>
      </c>
      <c r="H90" s="51">
        <v>4470</v>
      </c>
      <c r="I90" s="51">
        <v>4470</v>
      </c>
      <c r="J90" s="51">
        <v>2007.39</v>
      </c>
      <c r="K90" s="51">
        <v>2007.39</v>
      </c>
      <c r="L90" s="51">
        <v>1590</v>
      </c>
      <c r="M90" s="51">
        <v>1590</v>
      </c>
      <c r="N90" s="51">
        <v>7500</v>
      </c>
      <c r="O90" s="51">
        <v>7500</v>
      </c>
      <c r="P90" s="51">
        <v>1580</v>
      </c>
      <c r="Q90" s="51">
        <v>1580</v>
      </c>
    </row>
    <row r="91" spans="1:17" ht="13.5" thickBot="1">
      <c r="A91" s="13">
        <f t="shared" si="2"/>
        <v>86</v>
      </c>
      <c r="B91" s="17">
        <v>2504.6019999999999</v>
      </c>
      <c r="C91" s="18" t="s">
        <v>99</v>
      </c>
      <c r="D91" s="16">
        <v>10</v>
      </c>
      <c r="E91" s="43" t="s">
        <v>16</v>
      </c>
      <c r="F91" s="50">
        <v>604</v>
      </c>
      <c r="G91" s="51">
        <f t="shared" si="1"/>
        <v>6040</v>
      </c>
      <c r="H91" s="51">
        <v>1775</v>
      </c>
      <c r="I91" s="51">
        <v>17750</v>
      </c>
      <c r="J91" s="51">
        <v>1464.85</v>
      </c>
      <c r="K91" s="51">
        <v>14648.5</v>
      </c>
      <c r="L91" s="51">
        <v>312</v>
      </c>
      <c r="M91" s="51">
        <v>3120</v>
      </c>
      <c r="N91" s="51">
        <v>1000</v>
      </c>
      <c r="O91" s="51">
        <v>10000</v>
      </c>
      <c r="P91" s="51">
        <v>1630</v>
      </c>
      <c r="Q91" s="51">
        <v>16300</v>
      </c>
    </row>
    <row r="92" spans="1:17" ht="26.25" thickBot="1">
      <c r="A92" s="13">
        <f t="shared" si="2"/>
        <v>87</v>
      </c>
      <c r="B92" s="17">
        <v>2504.6019999999999</v>
      </c>
      <c r="C92" s="18" t="s">
        <v>100</v>
      </c>
      <c r="D92" s="16">
        <v>1</v>
      </c>
      <c r="E92" s="43" t="s">
        <v>16</v>
      </c>
      <c r="F92" s="50">
        <v>1496</v>
      </c>
      <c r="G92" s="51">
        <f t="shared" si="1"/>
        <v>1496</v>
      </c>
      <c r="H92" s="51">
        <v>4355</v>
      </c>
      <c r="I92" s="51">
        <v>4355</v>
      </c>
      <c r="J92" s="51">
        <v>3630.2</v>
      </c>
      <c r="K92" s="51">
        <v>3630.2</v>
      </c>
      <c r="L92" s="51">
        <v>1620</v>
      </c>
      <c r="M92" s="51">
        <v>1620</v>
      </c>
      <c r="N92" s="51">
        <v>2000</v>
      </c>
      <c r="O92" s="51">
        <v>2000</v>
      </c>
      <c r="P92" s="51">
        <v>1990</v>
      </c>
      <c r="Q92" s="51">
        <v>1990</v>
      </c>
    </row>
    <row r="93" spans="1:17" ht="26.25" thickBot="1">
      <c r="A93" s="13">
        <f t="shared" si="2"/>
        <v>88</v>
      </c>
      <c r="B93" s="17">
        <v>2504.6030000000001</v>
      </c>
      <c r="C93" s="18" t="s">
        <v>101</v>
      </c>
      <c r="D93" s="16">
        <v>50</v>
      </c>
      <c r="E93" s="43" t="s">
        <v>18</v>
      </c>
      <c r="F93" s="50">
        <v>172</v>
      </c>
      <c r="G93" s="51">
        <f t="shared" si="1"/>
        <v>8600</v>
      </c>
      <c r="H93" s="51">
        <v>172</v>
      </c>
      <c r="I93" s="51">
        <v>8600</v>
      </c>
      <c r="J93" s="51">
        <v>150.91999999999999</v>
      </c>
      <c r="K93" s="51">
        <v>7545.9999999999991</v>
      </c>
      <c r="L93" s="51">
        <v>105</v>
      </c>
      <c r="M93" s="51">
        <v>5250</v>
      </c>
      <c r="N93" s="51">
        <v>300</v>
      </c>
      <c r="O93" s="51">
        <v>15000</v>
      </c>
      <c r="P93" s="51">
        <v>440</v>
      </c>
      <c r="Q93" s="51">
        <v>22000</v>
      </c>
    </row>
    <row r="94" spans="1:17" ht="26.25" thickBot="1">
      <c r="A94" s="13">
        <f t="shared" si="2"/>
        <v>89</v>
      </c>
      <c r="B94" s="17">
        <v>2504.6030000000001</v>
      </c>
      <c r="C94" s="18" t="s">
        <v>102</v>
      </c>
      <c r="D94" s="16">
        <v>350</v>
      </c>
      <c r="E94" s="43" t="s">
        <v>18</v>
      </c>
      <c r="F94" s="50">
        <v>173</v>
      </c>
      <c r="G94" s="51">
        <f t="shared" si="1"/>
        <v>60550</v>
      </c>
      <c r="H94" s="51">
        <v>179</v>
      </c>
      <c r="I94" s="51">
        <v>62650</v>
      </c>
      <c r="J94" s="51">
        <v>203.18</v>
      </c>
      <c r="K94" s="51">
        <v>71113</v>
      </c>
      <c r="L94" s="51">
        <v>94.3</v>
      </c>
      <c r="M94" s="51">
        <v>33005</v>
      </c>
      <c r="N94" s="51">
        <v>285</v>
      </c>
      <c r="O94" s="51">
        <v>99750</v>
      </c>
      <c r="P94" s="51">
        <v>542</v>
      </c>
      <c r="Q94" s="51">
        <v>189700</v>
      </c>
    </row>
    <row r="95" spans="1:17" ht="18.75" customHeight="1" thickBot="1">
      <c r="A95" s="13">
        <f t="shared" si="2"/>
        <v>90</v>
      </c>
      <c r="B95" s="17">
        <v>2504.6030000000001</v>
      </c>
      <c r="C95" s="18" t="s">
        <v>149</v>
      </c>
      <c r="D95" s="16">
        <v>410</v>
      </c>
      <c r="E95" s="43" t="s">
        <v>18</v>
      </c>
      <c r="F95" s="50">
        <v>206</v>
      </c>
      <c r="G95" s="51">
        <f t="shared" si="1"/>
        <v>84460</v>
      </c>
      <c r="H95" s="51">
        <v>217</v>
      </c>
      <c r="I95" s="51">
        <v>88970</v>
      </c>
      <c r="J95" s="51">
        <v>200.96</v>
      </c>
      <c r="K95" s="51">
        <v>82393.600000000006</v>
      </c>
      <c r="L95" s="51">
        <v>134</v>
      </c>
      <c r="M95" s="51">
        <v>54940</v>
      </c>
      <c r="N95" s="51">
        <v>300</v>
      </c>
      <c r="O95" s="51">
        <v>123000</v>
      </c>
      <c r="P95" s="51">
        <v>565</v>
      </c>
      <c r="Q95" s="51">
        <v>231650</v>
      </c>
    </row>
    <row r="96" spans="1:17" ht="16.5" customHeight="1" thickBot="1">
      <c r="A96" s="13">
        <f t="shared" si="2"/>
        <v>91</v>
      </c>
      <c r="B96" s="17">
        <v>2504.6030000000001</v>
      </c>
      <c r="C96" s="18" t="s">
        <v>150</v>
      </c>
      <c r="D96" s="16">
        <v>160</v>
      </c>
      <c r="E96" s="43" t="s">
        <v>18</v>
      </c>
      <c r="F96" s="50">
        <v>359</v>
      </c>
      <c r="G96" s="51">
        <f t="shared" si="1"/>
        <v>57440</v>
      </c>
      <c r="H96" s="51">
        <v>312</v>
      </c>
      <c r="I96" s="51">
        <v>49920</v>
      </c>
      <c r="J96" s="51">
        <v>544.71</v>
      </c>
      <c r="K96" s="51">
        <v>87153.600000000006</v>
      </c>
      <c r="L96" s="51">
        <v>207</v>
      </c>
      <c r="M96" s="51">
        <v>33120</v>
      </c>
      <c r="N96" s="51">
        <v>405</v>
      </c>
      <c r="O96" s="51">
        <v>64800</v>
      </c>
      <c r="P96" s="51">
        <v>599</v>
      </c>
      <c r="Q96" s="51">
        <v>95840</v>
      </c>
    </row>
    <row r="97" spans="1:17" ht="13.5" thickBot="1">
      <c r="A97" s="13">
        <f t="shared" si="2"/>
        <v>92</v>
      </c>
      <c r="B97" s="17">
        <v>2504.6030000000001</v>
      </c>
      <c r="C97" s="18" t="s">
        <v>103</v>
      </c>
      <c r="D97" s="16">
        <v>30</v>
      </c>
      <c r="E97" s="43" t="s">
        <v>18</v>
      </c>
      <c r="F97" s="50">
        <v>274</v>
      </c>
      <c r="G97" s="51">
        <f t="shared" si="1"/>
        <v>8220</v>
      </c>
      <c r="H97" s="51">
        <v>85</v>
      </c>
      <c r="I97" s="51">
        <v>2550</v>
      </c>
      <c r="J97" s="51">
        <v>89.62</v>
      </c>
      <c r="K97" s="51">
        <v>2688.6000000000004</v>
      </c>
      <c r="L97" s="51">
        <v>85.8</v>
      </c>
      <c r="M97" s="51">
        <v>2574</v>
      </c>
      <c r="N97" s="51">
        <v>400</v>
      </c>
      <c r="O97" s="51">
        <v>12000</v>
      </c>
      <c r="P97" s="51">
        <v>154</v>
      </c>
      <c r="Q97" s="51">
        <v>4620</v>
      </c>
    </row>
    <row r="98" spans="1:17" ht="13.5" thickBot="1">
      <c r="A98" s="13">
        <f t="shared" si="2"/>
        <v>93</v>
      </c>
      <c r="B98" s="17">
        <v>2504.6030000000001</v>
      </c>
      <c r="C98" s="18" t="s">
        <v>151</v>
      </c>
      <c r="D98" s="16">
        <v>30</v>
      </c>
      <c r="E98" s="43" t="s">
        <v>18</v>
      </c>
      <c r="F98" s="50">
        <v>275</v>
      </c>
      <c r="G98" s="51">
        <f t="shared" si="1"/>
        <v>8250</v>
      </c>
      <c r="H98" s="51">
        <v>94</v>
      </c>
      <c r="I98" s="51">
        <v>2820</v>
      </c>
      <c r="J98" s="51">
        <v>99.97</v>
      </c>
      <c r="K98" s="51">
        <v>2999.1</v>
      </c>
      <c r="L98" s="51">
        <v>104</v>
      </c>
      <c r="M98" s="51">
        <v>3120</v>
      </c>
      <c r="N98" s="51">
        <v>500</v>
      </c>
      <c r="O98" s="51">
        <v>15000</v>
      </c>
      <c r="P98" s="51">
        <v>163</v>
      </c>
      <c r="Q98" s="51">
        <v>4890</v>
      </c>
    </row>
    <row r="99" spans="1:17" ht="13.5" thickBot="1">
      <c r="A99" s="13">
        <f t="shared" si="2"/>
        <v>94</v>
      </c>
      <c r="B99" s="17">
        <v>2504.6030000000001</v>
      </c>
      <c r="C99" s="18" t="s">
        <v>104</v>
      </c>
      <c r="D99" s="16">
        <v>30</v>
      </c>
      <c r="E99" s="43" t="s">
        <v>18</v>
      </c>
      <c r="F99" s="50">
        <v>276</v>
      </c>
      <c r="G99" s="51">
        <f t="shared" si="1"/>
        <v>8280</v>
      </c>
      <c r="H99" s="51">
        <v>183</v>
      </c>
      <c r="I99" s="51">
        <v>5490</v>
      </c>
      <c r="J99" s="51">
        <v>352.25</v>
      </c>
      <c r="K99" s="51">
        <v>10567.5</v>
      </c>
      <c r="L99" s="51">
        <v>165</v>
      </c>
      <c r="M99" s="51">
        <v>4950</v>
      </c>
      <c r="N99" s="51">
        <v>525</v>
      </c>
      <c r="O99" s="51">
        <v>15750</v>
      </c>
      <c r="P99" s="51">
        <v>175</v>
      </c>
      <c r="Q99" s="51">
        <v>5250</v>
      </c>
    </row>
    <row r="100" spans="1:17" ht="13.5" thickBot="1">
      <c r="A100" s="13">
        <f t="shared" si="2"/>
        <v>95</v>
      </c>
      <c r="B100" s="17">
        <v>2504.6039999999998</v>
      </c>
      <c r="C100" s="18" t="s">
        <v>105</v>
      </c>
      <c r="D100" s="16">
        <v>20</v>
      </c>
      <c r="E100" s="43" t="s">
        <v>20</v>
      </c>
      <c r="F100" s="50">
        <v>85</v>
      </c>
      <c r="G100" s="51">
        <f t="shared" si="1"/>
        <v>1700</v>
      </c>
      <c r="H100" s="51">
        <v>81</v>
      </c>
      <c r="I100" s="51">
        <v>1620</v>
      </c>
      <c r="J100" s="51">
        <v>56.5</v>
      </c>
      <c r="K100" s="51">
        <v>1130</v>
      </c>
      <c r="L100" s="51">
        <v>32.799999999999997</v>
      </c>
      <c r="M100" s="51">
        <v>656</v>
      </c>
      <c r="N100" s="51">
        <v>150</v>
      </c>
      <c r="O100" s="51">
        <v>3000</v>
      </c>
      <c r="P100" s="51">
        <v>40.299999999999997</v>
      </c>
      <c r="Q100" s="51">
        <v>806</v>
      </c>
    </row>
    <row r="101" spans="1:17" ht="13.5" thickBot="1">
      <c r="A101" s="13">
        <f t="shared" si="2"/>
        <v>96</v>
      </c>
      <c r="B101" s="17">
        <v>2504.6080000000002</v>
      </c>
      <c r="C101" s="18" t="s">
        <v>106</v>
      </c>
      <c r="D101" s="16">
        <v>1500</v>
      </c>
      <c r="E101" s="43" t="s">
        <v>121</v>
      </c>
      <c r="F101" s="50">
        <v>14</v>
      </c>
      <c r="G101" s="51">
        <f t="shared" si="1"/>
        <v>21000</v>
      </c>
      <c r="H101" s="51">
        <v>26</v>
      </c>
      <c r="I101" s="51">
        <v>39000</v>
      </c>
      <c r="J101" s="51">
        <v>47.7</v>
      </c>
      <c r="K101" s="51">
        <v>71550</v>
      </c>
      <c r="L101" s="51">
        <v>37.799999999999997</v>
      </c>
      <c r="M101" s="51">
        <v>56699.999999999993</v>
      </c>
      <c r="N101" s="51">
        <v>32</v>
      </c>
      <c r="O101" s="51">
        <v>48000</v>
      </c>
      <c r="P101" s="51">
        <v>26.3</v>
      </c>
      <c r="Q101" s="51">
        <v>39450</v>
      </c>
    </row>
    <row r="102" spans="1:17" ht="13.5" thickBot="1">
      <c r="A102" s="13">
        <f t="shared" si="2"/>
        <v>97</v>
      </c>
      <c r="B102" s="17">
        <v>2506.502</v>
      </c>
      <c r="C102" s="18" t="s">
        <v>57</v>
      </c>
      <c r="D102" s="16">
        <v>23</v>
      </c>
      <c r="E102" s="43" t="s">
        <v>16</v>
      </c>
      <c r="F102" s="50">
        <v>1630</v>
      </c>
      <c r="G102" s="51">
        <f t="shared" si="1"/>
        <v>37490</v>
      </c>
      <c r="H102" s="51">
        <v>1000</v>
      </c>
      <c r="I102" s="51">
        <v>23000</v>
      </c>
      <c r="J102" s="51">
        <v>1334.15</v>
      </c>
      <c r="K102" s="51">
        <v>30685.45</v>
      </c>
      <c r="L102" s="51">
        <v>1840</v>
      </c>
      <c r="M102" s="51">
        <v>42320</v>
      </c>
      <c r="N102" s="51">
        <v>1500</v>
      </c>
      <c r="O102" s="51">
        <v>34500</v>
      </c>
      <c r="P102" s="51">
        <v>1350</v>
      </c>
      <c r="Q102" s="51">
        <v>31050</v>
      </c>
    </row>
    <row r="103" spans="1:17" ht="26.25" thickBot="1">
      <c r="A103" s="13">
        <f t="shared" si="2"/>
        <v>98</v>
      </c>
      <c r="B103" s="17">
        <v>2506.502</v>
      </c>
      <c r="C103" s="18" t="s">
        <v>58</v>
      </c>
      <c r="D103" s="16">
        <v>12</v>
      </c>
      <c r="E103" s="43" t="s">
        <v>16</v>
      </c>
      <c r="F103" s="50">
        <v>988</v>
      </c>
      <c r="G103" s="51">
        <f t="shared" si="1"/>
        <v>11856</v>
      </c>
      <c r="H103" s="51">
        <v>1000</v>
      </c>
      <c r="I103" s="51">
        <v>12000</v>
      </c>
      <c r="J103" s="51">
        <v>603.30999999999995</v>
      </c>
      <c r="K103" s="51">
        <v>7239.7199999999993</v>
      </c>
      <c r="L103" s="51">
        <v>2370</v>
      </c>
      <c r="M103" s="51">
        <v>28440</v>
      </c>
      <c r="N103" s="51">
        <v>900</v>
      </c>
      <c r="O103" s="51">
        <v>10800</v>
      </c>
      <c r="P103" s="51">
        <v>691</v>
      </c>
      <c r="Q103" s="51">
        <v>8292</v>
      </c>
    </row>
    <row r="104" spans="1:17" ht="26.25" thickBot="1">
      <c r="A104" s="13">
        <f t="shared" si="2"/>
        <v>99</v>
      </c>
      <c r="B104" s="17">
        <v>2506.502</v>
      </c>
      <c r="C104" s="18" t="s">
        <v>13</v>
      </c>
      <c r="D104" s="16">
        <v>25</v>
      </c>
      <c r="E104" s="43" t="s">
        <v>16</v>
      </c>
      <c r="F104" s="50">
        <v>4418</v>
      </c>
      <c r="G104" s="51">
        <f t="shared" si="1"/>
        <v>110450</v>
      </c>
      <c r="H104" s="51">
        <v>5600</v>
      </c>
      <c r="I104" s="51">
        <v>140000</v>
      </c>
      <c r="J104" s="51">
        <v>8029.41</v>
      </c>
      <c r="K104" s="51">
        <v>200735.25</v>
      </c>
      <c r="L104" s="51">
        <v>3640</v>
      </c>
      <c r="M104" s="51">
        <v>91000</v>
      </c>
      <c r="N104" s="51">
        <v>7000</v>
      </c>
      <c r="O104" s="51">
        <v>175000</v>
      </c>
      <c r="P104" s="51">
        <v>7790</v>
      </c>
      <c r="Q104" s="51">
        <v>194750</v>
      </c>
    </row>
    <row r="105" spans="1:17" ht="26.25" thickBot="1">
      <c r="A105" s="13">
        <f t="shared" si="2"/>
        <v>100</v>
      </c>
      <c r="B105" s="17">
        <v>2506.502</v>
      </c>
      <c r="C105" s="18" t="s">
        <v>59</v>
      </c>
      <c r="D105" s="16">
        <v>3</v>
      </c>
      <c r="E105" s="43" t="s">
        <v>16</v>
      </c>
      <c r="F105" s="50">
        <v>4618</v>
      </c>
      <c r="G105" s="51">
        <f t="shared" si="1"/>
        <v>13854</v>
      </c>
      <c r="H105" s="51">
        <v>12000</v>
      </c>
      <c r="I105" s="51">
        <v>36000</v>
      </c>
      <c r="J105" s="51">
        <v>13166.75</v>
      </c>
      <c r="K105" s="51">
        <v>39500.25</v>
      </c>
      <c r="L105" s="51">
        <v>8080</v>
      </c>
      <c r="M105" s="51">
        <v>24240</v>
      </c>
      <c r="N105" s="51">
        <v>11000</v>
      </c>
      <c r="O105" s="51">
        <v>33000</v>
      </c>
      <c r="P105" s="51">
        <v>10900</v>
      </c>
      <c r="Q105" s="51">
        <v>32700</v>
      </c>
    </row>
    <row r="106" spans="1:17" ht="26.25" thickBot="1">
      <c r="A106" s="13">
        <f t="shared" si="2"/>
        <v>101</v>
      </c>
      <c r="B106" s="17">
        <v>2506.502</v>
      </c>
      <c r="C106" s="18" t="s">
        <v>107</v>
      </c>
      <c r="D106" s="16">
        <v>2</v>
      </c>
      <c r="E106" s="43" t="s">
        <v>16</v>
      </c>
      <c r="F106" s="50">
        <v>115258</v>
      </c>
      <c r="G106" s="51">
        <f t="shared" si="1"/>
        <v>230516</v>
      </c>
      <c r="H106" s="51">
        <v>159600</v>
      </c>
      <c r="I106" s="51">
        <v>319200</v>
      </c>
      <c r="J106" s="51">
        <v>208939.51999999999</v>
      </c>
      <c r="K106" s="51">
        <v>417879.03999999998</v>
      </c>
      <c r="L106" s="51">
        <v>134200</v>
      </c>
      <c r="M106" s="51">
        <v>268400</v>
      </c>
      <c r="N106" s="51">
        <v>128000</v>
      </c>
      <c r="O106" s="51">
        <v>256000</v>
      </c>
      <c r="P106" s="51">
        <v>147600</v>
      </c>
      <c r="Q106" s="51">
        <v>295200</v>
      </c>
    </row>
    <row r="107" spans="1:17" ht="64.5" thickBot="1">
      <c r="A107" s="13">
        <f t="shared" si="2"/>
        <v>102</v>
      </c>
      <c r="B107" s="21">
        <v>2506.5030000000002</v>
      </c>
      <c r="C107" s="4" t="s">
        <v>108</v>
      </c>
      <c r="D107" s="16">
        <v>78.5</v>
      </c>
      <c r="E107" s="45" t="s">
        <v>18</v>
      </c>
      <c r="F107" s="50">
        <v>593</v>
      </c>
      <c r="G107" s="51">
        <f t="shared" si="1"/>
        <v>46550.5</v>
      </c>
      <c r="H107" s="51">
        <v>560</v>
      </c>
      <c r="I107" s="51">
        <v>43960</v>
      </c>
      <c r="J107" s="51">
        <v>535</v>
      </c>
      <c r="K107" s="51">
        <v>41997.5</v>
      </c>
      <c r="L107" s="51">
        <v>572</v>
      </c>
      <c r="M107" s="51">
        <v>44902</v>
      </c>
      <c r="N107" s="51">
        <v>50</v>
      </c>
      <c r="O107" s="51">
        <v>3925</v>
      </c>
      <c r="P107" s="51">
        <v>619</v>
      </c>
      <c r="Q107" s="51">
        <v>48591.5</v>
      </c>
    </row>
    <row r="108" spans="1:17" ht="39" thickBot="1">
      <c r="A108" s="13">
        <f t="shared" si="2"/>
        <v>103</v>
      </c>
      <c r="B108" s="21">
        <v>2506.5059999999999</v>
      </c>
      <c r="C108" s="5" t="s">
        <v>109</v>
      </c>
      <c r="D108" s="16">
        <v>20</v>
      </c>
      <c r="E108" s="45" t="s">
        <v>24</v>
      </c>
      <c r="F108" s="50">
        <v>116</v>
      </c>
      <c r="G108" s="51">
        <f t="shared" si="1"/>
        <v>2320</v>
      </c>
      <c r="H108" s="51">
        <v>110</v>
      </c>
      <c r="I108" s="51">
        <v>2200</v>
      </c>
      <c r="J108" s="51">
        <v>105</v>
      </c>
      <c r="K108" s="51">
        <v>2100</v>
      </c>
      <c r="L108" s="51">
        <v>112</v>
      </c>
      <c r="M108" s="51">
        <v>2240</v>
      </c>
      <c r="N108" s="51">
        <v>150</v>
      </c>
      <c r="O108" s="51">
        <v>3000</v>
      </c>
      <c r="P108" s="51">
        <v>121</v>
      </c>
      <c r="Q108" s="51">
        <v>2420</v>
      </c>
    </row>
    <row r="109" spans="1:17" ht="17.25" customHeight="1" thickBot="1">
      <c r="A109" s="13">
        <f t="shared" si="2"/>
        <v>104</v>
      </c>
      <c r="B109" s="17">
        <v>2506.6019999999999</v>
      </c>
      <c r="C109" s="18" t="s">
        <v>152</v>
      </c>
      <c r="D109" s="16">
        <v>8</v>
      </c>
      <c r="E109" s="43" t="s">
        <v>16</v>
      </c>
      <c r="F109" s="50">
        <v>8800</v>
      </c>
      <c r="G109" s="51">
        <f t="shared" si="1"/>
        <v>70400</v>
      </c>
      <c r="H109" s="51">
        <v>11150</v>
      </c>
      <c r="I109" s="51">
        <v>89200</v>
      </c>
      <c r="J109" s="51">
        <v>9847.7199999999993</v>
      </c>
      <c r="K109" s="51">
        <v>78781.759999999995</v>
      </c>
      <c r="L109" s="51">
        <v>3380</v>
      </c>
      <c r="M109" s="51">
        <v>27040</v>
      </c>
      <c r="N109" s="51">
        <v>7500</v>
      </c>
      <c r="O109" s="51">
        <v>60000</v>
      </c>
      <c r="P109" s="51">
        <v>23900</v>
      </c>
      <c r="Q109" s="51">
        <v>191200</v>
      </c>
    </row>
    <row r="110" spans="1:17" ht="13.5" thickBot="1">
      <c r="A110" s="13">
        <f t="shared" si="2"/>
        <v>105</v>
      </c>
      <c r="B110" s="17">
        <v>2506.6019999999999</v>
      </c>
      <c r="C110" s="18" t="s">
        <v>110</v>
      </c>
      <c r="D110" s="16">
        <v>1</v>
      </c>
      <c r="E110" s="43" t="s">
        <v>16</v>
      </c>
      <c r="F110" s="50">
        <v>1624</v>
      </c>
      <c r="G110" s="51">
        <f t="shared" si="1"/>
        <v>1624</v>
      </c>
      <c r="H110" s="51">
        <v>400</v>
      </c>
      <c r="I110" s="51">
        <v>400</v>
      </c>
      <c r="J110" s="51">
        <v>518.89</v>
      </c>
      <c r="K110" s="51">
        <v>518.89</v>
      </c>
      <c r="L110" s="51">
        <v>1840</v>
      </c>
      <c r="M110" s="51">
        <v>1840</v>
      </c>
      <c r="N110" s="51">
        <v>2500</v>
      </c>
      <c r="O110" s="51">
        <v>2500</v>
      </c>
      <c r="P110" s="51">
        <v>849</v>
      </c>
      <c r="Q110" s="51">
        <v>849</v>
      </c>
    </row>
    <row r="111" spans="1:17" ht="13.5" thickBot="1">
      <c r="A111" s="13">
        <f t="shared" si="2"/>
        <v>106</v>
      </c>
      <c r="B111" s="17">
        <v>2506.6019999999999</v>
      </c>
      <c r="C111" s="18" t="s">
        <v>153</v>
      </c>
      <c r="D111" s="16">
        <v>6</v>
      </c>
      <c r="E111" s="43" t="s">
        <v>16</v>
      </c>
      <c r="F111" s="50">
        <v>3901</v>
      </c>
      <c r="G111" s="51">
        <f t="shared" si="1"/>
        <v>23406</v>
      </c>
      <c r="H111" s="51">
        <v>2500</v>
      </c>
      <c r="I111" s="51">
        <v>15000</v>
      </c>
      <c r="J111" s="51">
        <v>5320.47</v>
      </c>
      <c r="K111" s="51">
        <v>31922.82</v>
      </c>
      <c r="L111" s="51">
        <v>6170</v>
      </c>
      <c r="M111" s="51">
        <v>37020</v>
      </c>
      <c r="N111" s="51">
        <v>7000</v>
      </c>
      <c r="O111" s="51">
        <v>42000</v>
      </c>
      <c r="P111" s="51">
        <v>2410</v>
      </c>
      <c r="Q111" s="51">
        <v>14460</v>
      </c>
    </row>
    <row r="112" spans="1:17" ht="13.5" thickBot="1">
      <c r="A112" s="13">
        <f t="shared" si="2"/>
        <v>107</v>
      </c>
      <c r="B112" s="17">
        <v>2511.5039999999999</v>
      </c>
      <c r="C112" s="18" t="s">
        <v>60</v>
      </c>
      <c r="D112" s="16">
        <v>735</v>
      </c>
      <c r="E112" s="43" t="s">
        <v>20</v>
      </c>
      <c r="F112" s="50">
        <v>4.5999999999999996</v>
      </c>
      <c r="G112" s="51">
        <f t="shared" si="1"/>
        <v>3380.9999999999995</v>
      </c>
      <c r="H112" s="51">
        <v>16</v>
      </c>
      <c r="I112" s="51">
        <v>11760</v>
      </c>
      <c r="J112" s="51">
        <v>59.68</v>
      </c>
      <c r="K112" s="51">
        <v>43864.800000000003</v>
      </c>
      <c r="L112" s="51">
        <v>4.5999999999999996</v>
      </c>
      <c r="M112" s="51">
        <v>3380.9999999999995</v>
      </c>
      <c r="N112" s="51">
        <v>35</v>
      </c>
      <c r="O112" s="51">
        <v>25725</v>
      </c>
      <c r="P112" s="51">
        <v>140</v>
      </c>
      <c r="Q112" s="51">
        <v>102900</v>
      </c>
    </row>
    <row r="113" spans="1:17" ht="13.5" thickBot="1">
      <c r="A113" s="13">
        <f t="shared" si="2"/>
        <v>108</v>
      </c>
      <c r="B113" s="17">
        <v>2521.518</v>
      </c>
      <c r="C113" s="18" t="s">
        <v>14</v>
      </c>
      <c r="D113" s="16">
        <v>35030</v>
      </c>
      <c r="E113" s="43" t="s">
        <v>19</v>
      </c>
      <c r="F113" s="50">
        <v>10.65</v>
      </c>
      <c r="G113" s="51">
        <f t="shared" si="1"/>
        <v>373069.5</v>
      </c>
      <c r="H113" s="51">
        <v>11</v>
      </c>
      <c r="I113" s="51">
        <v>385330</v>
      </c>
      <c r="J113" s="51">
        <v>9.6</v>
      </c>
      <c r="K113" s="51">
        <v>336288</v>
      </c>
      <c r="L113" s="51">
        <v>12.8</v>
      </c>
      <c r="M113" s="51">
        <v>448384</v>
      </c>
      <c r="N113" s="51">
        <v>13.5</v>
      </c>
      <c r="O113" s="51">
        <v>472905</v>
      </c>
      <c r="P113" s="51">
        <v>11.2</v>
      </c>
      <c r="Q113" s="51">
        <v>392336</v>
      </c>
    </row>
    <row r="114" spans="1:17" ht="39" thickBot="1">
      <c r="A114" s="13">
        <f t="shared" si="2"/>
        <v>109</v>
      </c>
      <c r="B114" s="17">
        <v>2521.6019999999999</v>
      </c>
      <c r="C114" s="18" t="s">
        <v>49</v>
      </c>
      <c r="D114" s="16">
        <v>350</v>
      </c>
      <c r="E114" s="43" t="s">
        <v>16</v>
      </c>
      <c r="F114" s="50">
        <v>24.1</v>
      </c>
      <c r="G114" s="51">
        <f t="shared" si="1"/>
        <v>8435</v>
      </c>
      <c r="H114" s="51">
        <v>23</v>
      </c>
      <c r="I114" s="51">
        <v>8050</v>
      </c>
      <c r="J114" s="51">
        <v>21.72</v>
      </c>
      <c r="K114" s="51">
        <v>7602</v>
      </c>
      <c r="L114" s="51">
        <v>26.8</v>
      </c>
      <c r="M114" s="51">
        <v>9380</v>
      </c>
      <c r="N114" s="51">
        <v>20</v>
      </c>
      <c r="O114" s="51">
        <v>7000</v>
      </c>
      <c r="P114" s="51">
        <v>13.1</v>
      </c>
      <c r="Q114" s="51">
        <v>4585</v>
      </c>
    </row>
    <row r="115" spans="1:17" ht="13.5" thickBot="1">
      <c r="A115" s="13">
        <f t="shared" si="2"/>
        <v>110</v>
      </c>
      <c r="B115" s="17">
        <v>2531.5030000000002</v>
      </c>
      <c r="C115" s="18" t="s">
        <v>61</v>
      </c>
      <c r="D115" s="16">
        <v>3637</v>
      </c>
      <c r="E115" s="43" t="s">
        <v>18</v>
      </c>
      <c r="F115" s="50">
        <v>28.55</v>
      </c>
      <c r="G115" s="51">
        <f t="shared" si="1"/>
        <v>103836.35</v>
      </c>
      <c r="H115" s="51">
        <v>28</v>
      </c>
      <c r="I115" s="51">
        <v>101836</v>
      </c>
      <c r="J115" s="51">
        <v>25.76</v>
      </c>
      <c r="K115" s="51">
        <v>93689.12000000001</v>
      </c>
      <c r="L115" s="51">
        <v>41.3</v>
      </c>
      <c r="M115" s="51">
        <v>150208.09999999998</v>
      </c>
      <c r="N115" s="51">
        <v>40</v>
      </c>
      <c r="O115" s="51">
        <v>145480</v>
      </c>
      <c r="P115" s="51">
        <v>48.6</v>
      </c>
      <c r="Q115" s="51">
        <v>176758.2</v>
      </c>
    </row>
    <row r="116" spans="1:17" ht="26.25" thickBot="1">
      <c r="A116" s="13">
        <f t="shared" si="2"/>
        <v>111</v>
      </c>
      <c r="B116" s="17">
        <v>2531.5039999999999</v>
      </c>
      <c r="C116" s="18" t="s">
        <v>62</v>
      </c>
      <c r="D116" s="16">
        <v>690</v>
      </c>
      <c r="E116" s="43" t="s">
        <v>20</v>
      </c>
      <c r="F116" s="50">
        <v>136</v>
      </c>
      <c r="G116" s="51">
        <f t="shared" si="1"/>
        <v>93840</v>
      </c>
      <c r="H116" s="51">
        <v>138</v>
      </c>
      <c r="I116" s="51">
        <v>95220</v>
      </c>
      <c r="J116" s="51">
        <v>122.73</v>
      </c>
      <c r="K116" s="51">
        <v>84683.7</v>
      </c>
      <c r="L116" s="51">
        <v>143</v>
      </c>
      <c r="M116" s="51">
        <v>98670</v>
      </c>
      <c r="N116" s="51">
        <v>140</v>
      </c>
      <c r="O116" s="51">
        <v>96600</v>
      </c>
      <c r="P116" s="51">
        <v>124</v>
      </c>
      <c r="Q116" s="51">
        <v>85560</v>
      </c>
    </row>
    <row r="117" spans="1:17" ht="13.5" thickBot="1">
      <c r="A117" s="13">
        <f t="shared" si="2"/>
        <v>112</v>
      </c>
      <c r="B117" s="17">
        <v>2531.6030000000001</v>
      </c>
      <c r="C117" s="18" t="s">
        <v>63</v>
      </c>
      <c r="D117" s="16">
        <v>80</v>
      </c>
      <c r="E117" s="43" t="s">
        <v>18</v>
      </c>
      <c r="F117" s="50">
        <v>71.099999999999994</v>
      </c>
      <c r="G117" s="51">
        <f t="shared" si="1"/>
        <v>5688</v>
      </c>
      <c r="H117" s="51">
        <v>69</v>
      </c>
      <c r="I117" s="51">
        <v>5520</v>
      </c>
      <c r="J117" s="51">
        <v>64.14</v>
      </c>
      <c r="K117" s="51">
        <v>5131.2</v>
      </c>
      <c r="L117" s="51">
        <v>46.2</v>
      </c>
      <c r="M117" s="51">
        <v>3696</v>
      </c>
      <c r="N117" s="51">
        <v>85</v>
      </c>
      <c r="O117" s="51">
        <v>6800</v>
      </c>
      <c r="P117" s="51">
        <v>31.6</v>
      </c>
      <c r="Q117" s="51">
        <v>2528</v>
      </c>
    </row>
    <row r="118" spans="1:17" ht="13.5" thickBot="1">
      <c r="A118" s="13">
        <f t="shared" si="2"/>
        <v>113</v>
      </c>
      <c r="B118" s="17">
        <v>2531.6179999999999</v>
      </c>
      <c r="C118" s="18" t="s">
        <v>15</v>
      </c>
      <c r="D118" s="16">
        <v>556</v>
      </c>
      <c r="E118" s="43" t="s">
        <v>72</v>
      </c>
      <c r="F118" s="50">
        <v>66.599999999999994</v>
      </c>
      <c r="G118" s="51">
        <f t="shared" si="1"/>
        <v>37029.599999999999</v>
      </c>
      <c r="H118" s="51">
        <v>64</v>
      </c>
      <c r="I118" s="51">
        <v>35584</v>
      </c>
      <c r="J118" s="51">
        <v>60.1</v>
      </c>
      <c r="K118" s="51">
        <v>33415.599999999999</v>
      </c>
      <c r="L118" s="51">
        <v>85.6</v>
      </c>
      <c r="M118" s="51">
        <v>47593.599999999999</v>
      </c>
      <c r="N118" s="51">
        <v>75</v>
      </c>
      <c r="O118" s="51">
        <v>41700</v>
      </c>
      <c r="P118" s="51">
        <v>57.6</v>
      </c>
      <c r="Q118" s="51">
        <v>32025.600000000002</v>
      </c>
    </row>
    <row r="119" spans="1:17" ht="13.5" thickBot="1">
      <c r="A119" s="13">
        <f t="shared" si="2"/>
        <v>114</v>
      </c>
      <c r="B119" s="17">
        <v>2540.6019999999999</v>
      </c>
      <c r="C119" s="18" t="s">
        <v>31</v>
      </c>
      <c r="D119" s="16">
        <v>10</v>
      </c>
      <c r="E119" s="43" t="s">
        <v>16</v>
      </c>
      <c r="F119" s="50">
        <v>942.1</v>
      </c>
      <c r="G119" s="51">
        <f t="shared" si="1"/>
        <v>9421</v>
      </c>
      <c r="H119" s="51">
        <v>300</v>
      </c>
      <c r="I119" s="51">
        <v>3000</v>
      </c>
      <c r="J119" s="51">
        <v>894.55</v>
      </c>
      <c r="K119" s="51">
        <v>8945.5</v>
      </c>
      <c r="L119" s="51">
        <v>5350</v>
      </c>
      <c r="M119" s="51">
        <v>53500</v>
      </c>
      <c r="N119" s="51">
        <v>1100</v>
      </c>
      <c r="O119" s="51">
        <v>11000</v>
      </c>
      <c r="P119" s="51">
        <v>321</v>
      </c>
      <c r="Q119" s="51">
        <v>3210</v>
      </c>
    </row>
    <row r="120" spans="1:17" ht="13.5" thickBot="1">
      <c r="A120" s="13">
        <f t="shared" si="2"/>
        <v>115</v>
      </c>
      <c r="B120" s="17">
        <v>2540.6019999999999</v>
      </c>
      <c r="C120" s="18" t="s">
        <v>64</v>
      </c>
      <c r="D120" s="16">
        <v>5</v>
      </c>
      <c r="E120" s="43" t="s">
        <v>16</v>
      </c>
      <c r="F120" s="50">
        <v>942.1</v>
      </c>
      <c r="G120" s="51">
        <f t="shared" si="1"/>
        <v>4710.5</v>
      </c>
      <c r="H120" s="51">
        <v>1500</v>
      </c>
      <c r="I120" s="51">
        <v>7500</v>
      </c>
      <c r="J120" s="51">
        <v>1012.02</v>
      </c>
      <c r="K120" s="51">
        <v>5060.1000000000004</v>
      </c>
      <c r="L120" s="51">
        <v>1310</v>
      </c>
      <c r="M120" s="51">
        <v>6550</v>
      </c>
      <c r="N120" s="51">
        <v>1500</v>
      </c>
      <c r="O120" s="51">
        <v>7500</v>
      </c>
      <c r="P120" s="51">
        <v>500</v>
      </c>
      <c r="Q120" s="51">
        <v>2500</v>
      </c>
    </row>
    <row r="121" spans="1:17" ht="13.5" thickBot="1">
      <c r="A121" s="13">
        <f t="shared" si="2"/>
        <v>116</v>
      </c>
      <c r="B121" s="17">
        <v>2540.6030000000001</v>
      </c>
      <c r="C121" s="18" t="s">
        <v>32</v>
      </c>
      <c r="D121" s="16">
        <v>2500</v>
      </c>
      <c r="E121" s="43" t="s">
        <v>18</v>
      </c>
      <c r="F121" s="50">
        <v>10.65</v>
      </c>
      <c r="G121" s="51">
        <f t="shared" si="1"/>
        <v>26625</v>
      </c>
      <c r="H121" s="51">
        <v>10</v>
      </c>
      <c r="I121" s="51">
        <v>25000</v>
      </c>
      <c r="J121" s="51">
        <v>9.6</v>
      </c>
      <c r="K121" s="51">
        <v>24000</v>
      </c>
      <c r="L121" s="51">
        <v>8.4499999999999993</v>
      </c>
      <c r="M121" s="51">
        <v>21125</v>
      </c>
      <c r="N121" s="51">
        <v>10</v>
      </c>
      <c r="O121" s="51">
        <v>25000</v>
      </c>
      <c r="P121" s="51">
        <v>5</v>
      </c>
      <c r="Q121" s="51">
        <v>12500</v>
      </c>
    </row>
    <row r="122" spans="1:17" ht="13.5" thickBot="1">
      <c r="A122" s="13">
        <f t="shared" si="2"/>
        <v>117</v>
      </c>
      <c r="B122" s="17">
        <v>2545.502</v>
      </c>
      <c r="C122" s="18" t="s">
        <v>111</v>
      </c>
      <c r="D122" s="16">
        <v>3</v>
      </c>
      <c r="E122" s="43" t="s">
        <v>16</v>
      </c>
      <c r="F122" s="50">
        <v>5264</v>
      </c>
      <c r="G122" s="51">
        <f t="shared" si="1"/>
        <v>15792</v>
      </c>
      <c r="H122" s="51">
        <v>4000</v>
      </c>
      <c r="I122" s="51">
        <v>12000</v>
      </c>
      <c r="J122" s="51">
        <v>3898.82</v>
      </c>
      <c r="K122" s="51">
        <v>11696.460000000001</v>
      </c>
      <c r="L122" s="51">
        <v>3770</v>
      </c>
      <c r="M122" s="51">
        <v>11310</v>
      </c>
      <c r="N122" s="51">
        <v>3750</v>
      </c>
      <c r="O122" s="51">
        <v>11250</v>
      </c>
      <c r="P122" s="51">
        <v>2850</v>
      </c>
      <c r="Q122" s="51">
        <v>8550</v>
      </c>
    </row>
    <row r="123" spans="1:17" ht="13.5" thickBot="1">
      <c r="A123" s="13">
        <f t="shared" si="2"/>
        <v>118</v>
      </c>
      <c r="B123" s="17">
        <v>2557.6030000000001</v>
      </c>
      <c r="C123" s="18" t="s">
        <v>154</v>
      </c>
      <c r="D123" s="16">
        <v>337</v>
      </c>
      <c r="E123" s="43" t="s">
        <v>18</v>
      </c>
      <c r="F123" s="50">
        <v>311</v>
      </c>
      <c r="G123" s="51">
        <f t="shared" si="1"/>
        <v>104807</v>
      </c>
      <c r="H123" s="51">
        <v>210</v>
      </c>
      <c r="I123" s="51">
        <v>70770</v>
      </c>
      <c r="J123" s="51">
        <v>80.22</v>
      </c>
      <c r="K123" s="51">
        <v>27034.14</v>
      </c>
      <c r="L123" s="51">
        <v>121</v>
      </c>
      <c r="M123" s="51">
        <v>40777</v>
      </c>
      <c r="N123" s="51">
        <v>110</v>
      </c>
      <c r="O123" s="51">
        <v>37070</v>
      </c>
      <c r="P123" s="51">
        <v>80.2</v>
      </c>
      <c r="Q123" s="51">
        <v>27027.4</v>
      </c>
    </row>
    <row r="124" spans="1:17" ht="26.25" thickBot="1">
      <c r="A124" s="13">
        <f t="shared" si="2"/>
        <v>119</v>
      </c>
      <c r="B124" s="17">
        <v>2563.6010000000001</v>
      </c>
      <c r="C124" s="18" t="s">
        <v>26</v>
      </c>
      <c r="D124" s="16">
        <v>1</v>
      </c>
      <c r="E124" s="43" t="s">
        <v>17</v>
      </c>
      <c r="F124" s="50">
        <v>500990</v>
      </c>
      <c r="G124" s="51">
        <f t="shared" si="1"/>
        <v>500990</v>
      </c>
      <c r="H124" s="51">
        <v>210000</v>
      </c>
      <c r="I124" s="51">
        <v>210000</v>
      </c>
      <c r="J124" s="51">
        <v>125000</v>
      </c>
      <c r="K124" s="51">
        <v>125000</v>
      </c>
      <c r="L124" s="51">
        <v>63100</v>
      </c>
      <c r="M124" s="51">
        <v>63100</v>
      </c>
      <c r="N124" s="51">
        <v>35000</v>
      </c>
      <c r="O124" s="51">
        <v>35000</v>
      </c>
      <c r="P124" s="51">
        <v>451200</v>
      </c>
      <c r="Q124" s="51">
        <v>451200</v>
      </c>
    </row>
    <row r="125" spans="1:17" ht="26.25" thickBot="1">
      <c r="A125" s="13">
        <f t="shared" si="2"/>
        <v>120</v>
      </c>
      <c r="B125" s="17">
        <v>2563.6010000000001</v>
      </c>
      <c r="C125" s="18" t="s">
        <v>65</v>
      </c>
      <c r="D125" s="16">
        <v>1</v>
      </c>
      <c r="E125" s="43" t="s">
        <v>17</v>
      </c>
      <c r="F125" s="50">
        <v>24108</v>
      </c>
      <c r="G125" s="51">
        <f t="shared" si="1"/>
        <v>24108</v>
      </c>
      <c r="H125" s="51">
        <v>2000</v>
      </c>
      <c r="I125" s="51">
        <v>2000</v>
      </c>
      <c r="J125" s="51">
        <v>55000</v>
      </c>
      <c r="K125" s="51">
        <v>55000</v>
      </c>
      <c r="L125" s="51">
        <v>33800</v>
      </c>
      <c r="M125" s="51">
        <v>33800</v>
      </c>
      <c r="N125" s="51">
        <v>7500</v>
      </c>
      <c r="O125" s="51">
        <v>7500</v>
      </c>
      <c r="P125" s="51">
        <v>50000</v>
      </c>
      <c r="Q125" s="51">
        <v>50000</v>
      </c>
    </row>
    <row r="126" spans="1:17" ht="13.5" thickBot="1">
      <c r="A126" s="13">
        <f t="shared" si="2"/>
        <v>121</v>
      </c>
      <c r="B126" s="17">
        <v>2564.502</v>
      </c>
      <c r="C126" s="22" t="s">
        <v>155</v>
      </c>
      <c r="D126" s="16">
        <v>1</v>
      </c>
      <c r="E126" s="43" t="s">
        <v>16</v>
      </c>
      <c r="F126" s="50">
        <v>83.15</v>
      </c>
      <c r="G126" s="51">
        <f t="shared" si="1"/>
        <v>83.15</v>
      </c>
      <c r="H126" s="51">
        <v>78</v>
      </c>
      <c r="I126" s="51">
        <v>78</v>
      </c>
      <c r="J126" s="51">
        <v>82.26</v>
      </c>
      <c r="K126" s="51">
        <v>82.26</v>
      </c>
      <c r="L126" s="51">
        <v>80.3</v>
      </c>
      <c r="M126" s="51">
        <v>80.3</v>
      </c>
      <c r="N126" s="51">
        <v>400</v>
      </c>
      <c r="O126" s="51">
        <v>400</v>
      </c>
      <c r="P126" s="51">
        <v>75</v>
      </c>
      <c r="Q126" s="51">
        <v>75</v>
      </c>
    </row>
    <row r="127" spans="1:17" ht="13.5" thickBot="1">
      <c r="A127" s="13">
        <f t="shared" si="2"/>
        <v>122</v>
      </c>
      <c r="B127" s="17">
        <v>2564.502</v>
      </c>
      <c r="C127" s="22" t="s">
        <v>112</v>
      </c>
      <c r="D127" s="16">
        <v>14</v>
      </c>
      <c r="E127" s="43" t="s">
        <v>16</v>
      </c>
      <c r="F127" s="50">
        <v>138.55000000000001</v>
      </c>
      <c r="G127" s="51">
        <f t="shared" si="1"/>
        <v>1939.7000000000003</v>
      </c>
      <c r="H127" s="51">
        <v>130</v>
      </c>
      <c r="I127" s="51">
        <v>1820</v>
      </c>
      <c r="J127" s="51">
        <v>137.11000000000001</v>
      </c>
      <c r="K127" s="51">
        <v>1919.5400000000002</v>
      </c>
      <c r="L127" s="51">
        <v>134</v>
      </c>
      <c r="M127" s="51">
        <v>1876</v>
      </c>
      <c r="N127" s="51">
        <v>275</v>
      </c>
      <c r="O127" s="51">
        <v>3850</v>
      </c>
      <c r="P127" s="51">
        <v>125</v>
      </c>
      <c r="Q127" s="51">
        <v>1750</v>
      </c>
    </row>
    <row r="128" spans="1:17" ht="13.5" thickBot="1">
      <c r="A128" s="13">
        <f t="shared" si="2"/>
        <v>123</v>
      </c>
      <c r="B128" s="17">
        <v>2564.518</v>
      </c>
      <c r="C128" s="18" t="s">
        <v>156</v>
      </c>
      <c r="D128" s="16">
        <v>189</v>
      </c>
      <c r="E128" s="43" t="s">
        <v>19</v>
      </c>
      <c r="F128" s="50">
        <v>90.9</v>
      </c>
      <c r="G128" s="51">
        <f t="shared" si="1"/>
        <v>17180.100000000002</v>
      </c>
      <c r="H128" s="51">
        <v>85</v>
      </c>
      <c r="I128" s="51">
        <v>16065</v>
      </c>
      <c r="J128" s="51">
        <v>89.94</v>
      </c>
      <c r="K128" s="51">
        <v>16998.66</v>
      </c>
      <c r="L128" s="51">
        <v>87.7</v>
      </c>
      <c r="M128" s="51">
        <v>16575.3</v>
      </c>
      <c r="N128" s="51">
        <v>116</v>
      </c>
      <c r="O128" s="51">
        <v>21924</v>
      </c>
      <c r="P128" s="51">
        <v>82</v>
      </c>
      <c r="Q128" s="51">
        <v>15498</v>
      </c>
    </row>
    <row r="129" spans="1:17" ht="13.5" thickBot="1">
      <c r="A129" s="13">
        <f t="shared" si="2"/>
        <v>124</v>
      </c>
      <c r="B129" s="17">
        <v>2564.518</v>
      </c>
      <c r="C129" s="22" t="s">
        <v>157</v>
      </c>
      <c r="D129" s="23">
        <v>9.1</v>
      </c>
      <c r="E129" s="43" t="s">
        <v>19</v>
      </c>
      <c r="F129" s="50">
        <v>90.9</v>
      </c>
      <c r="G129" s="51">
        <f t="shared" si="1"/>
        <v>827.19</v>
      </c>
      <c r="H129" s="51">
        <v>85</v>
      </c>
      <c r="I129" s="51">
        <v>773.5</v>
      </c>
      <c r="J129" s="51">
        <v>89.94</v>
      </c>
      <c r="K129" s="51">
        <v>818.45399999999995</v>
      </c>
      <c r="L129" s="51">
        <v>87.7</v>
      </c>
      <c r="M129" s="51">
        <v>798.07</v>
      </c>
      <c r="N129" s="51">
        <v>82.5</v>
      </c>
      <c r="O129" s="51">
        <v>750.75</v>
      </c>
      <c r="P129" s="51">
        <v>82</v>
      </c>
      <c r="Q129" s="51">
        <v>746.19999999999993</v>
      </c>
    </row>
    <row r="130" spans="1:17" ht="13.5" thickBot="1">
      <c r="A130" s="13">
        <f t="shared" si="2"/>
        <v>125</v>
      </c>
      <c r="B130" s="17">
        <v>2564.518</v>
      </c>
      <c r="C130" s="22" t="s">
        <v>113</v>
      </c>
      <c r="D130" s="16">
        <v>8</v>
      </c>
      <c r="E130" s="43" t="s">
        <v>19</v>
      </c>
      <c r="F130" s="50">
        <v>221.65</v>
      </c>
      <c r="G130" s="51">
        <f t="shared" si="1"/>
        <v>1773.2</v>
      </c>
      <c r="H130" s="51">
        <v>210</v>
      </c>
      <c r="I130" s="51">
        <v>1680</v>
      </c>
      <c r="J130" s="51">
        <v>219.37</v>
      </c>
      <c r="K130" s="51">
        <v>1754.96</v>
      </c>
      <c r="L130" s="51">
        <v>214</v>
      </c>
      <c r="M130" s="51">
        <v>1712</v>
      </c>
      <c r="N130" s="51">
        <v>190</v>
      </c>
      <c r="O130" s="51">
        <v>1520</v>
      </c>
      <c r="P130" s="51">
        <v>200</v>
      </c>
      <c r="Q130" s="51">
        <v>1600</v>
      </c>
    </row>
    <row r="131" spans="1:17" ht="13.5" thickBot="1">
      <c r="A131" s="13">
        <f t="shared" si="2"/>
        <v>126</v>
      </c>
      <c r="B131" s="17">
        <v>2564.6019999999999</v>
      </c>
      <c r="C131" s="18" t="s">
        <v>114</v>
      </c>
      <c r="D131" s="16">
        <v>39</v>
      </c>
      <c r="E131" s="43" t="s">
        <v>16</v>
      </c>
      <c r="F131" s="50">
        <v>223.9</v>
      </c>
      <c r="G131" s="51">
        <f t="shared" si="1"/>
        <v>8732.1</v>
      </c>
      <c r="H131" s="51">
        <v>210</v>
      </c>
      <c r="I131" s="51">
        <v>8190</v>
      </c>
      <c r="J131" s="51">
        <v>200</v>
      </c>
      <c r="K131" s="51">
        <v>7800</v>
      </c>
      <c r="L131" s="51">
        <v>214</v>
      </c>
      <c r="M131" s="51">
        <v>8346</v>
      </c>
      <c r="N131" s="51">
        <v>300</v>
      </c>
      <c r="O131" s="51">
        <v>11700</v>
      </c>
      <c r="P131" s="51">
        <v>50</v>
      </c>
      <c r="Q131" s="51">
        <v>1950</v>
      </c>
    </row>
    <row r="132" spans="1:17" ht="13.5" thickBot="1">
      <c r="A132" s="13">
        <f t="shared" si="2"/>
        <v>127</v>
      </c>
      <c r="B132" s="17">
        <v>2564.6019999999999</v>
      </c>
      <c r="C132" s="18" t="s">
        <v>158</v>
      </c>
      <c r="D132" s="16">
        <v>16</v>
      </c>
      <c r="E132" s="43" t="s">
        <v>16</v>
      </c>
      <c r="F132" s="50">
        <v>277.10000000000002</v>
      </c>
      <c r="G132" s="51">
        <f t="shared" si="1"/>
        <v>4433.6000000000004</v>
      </c>
      <c r="H132" s="51">
        <v>820</v>
      </c>
      <c r="I132" s="51">
        <v>13120</v>
      </c>
      <c r="J132" s="51">
        <v>800</v>
      </c>
      <c r="K132" s="51">
        <v>12800</v>
      </c>
      <c r="L132" s="51">
        <v>856</v>
      </c>
      <c r="M132" s="51">
        <v>13696</v>
      </c>
      <c r="N132" s="51">
        <v>650</v>
      </c>
      <c r="O132" s="51">
        <v>10400</v>
      </c>
      <c r="P132" s="51">
        <v>150</v>
      </c>
      <c r="Q132" s="51">
        <v>2400</v>
      </c>
    </row>
    <row r="133" spans="1:17" ht="39" thickBot="1">
      <c r="A133" s="13">
        <f t="shared" si="2"/>
        <v>128</v>
      </c>
      <c r="B133" s="17">
        <v>2565.5010000000002</v>
      </c>
      <c r="C133" s="18" t="s">
        <v>66</v>
      </c>
      <c r="D133" s="16">
        <v>1</v>
      </c>
      <c r="E133" s="43" t="s">
        <v>17</v>
      </c>
      <c r="F133" s="50">
        <v>159690</v>
      </c>
      <c r="G133" s="51">
        <f t="shared" si="1"/>
        <v>159690</v>
      </c>
      <c r="H133" s="51">
        <v>200000</v>
      </c>
      <c r="I133" s="51">
        <v>200000</v>
      </c>
      <c r="J133" s="51">
        <v>169834.17</v>
      </c>
      <c r="K133" s="51">
        <v>169834.17</v>
      </c>
      <c r="L133" s="51">
        <v>156400</v>
      </c>
      <c r="M133" s="51">
        <v>156400</v>
      </c>
      <c r="N133" s="51">
        <v>150000</v>
      </c>
      <c r="O133" s="51">
        <v>150000</v>
      </c>
      <c r="P133" s="51">
        <v>183200</v>
      </c>
      <c r="Q133" s="51">
        <v>183200</v>
      </c>
    </row>
    <row r="134" spans="1:17" ht="26.25" thickBot="1">
      <c r="A134" s="13">
        <f t="shared" ref="A134:A154" si="3">A133+1</f>
        <v>129</v>
      </c>
      <c r="B134" s="17">
        <v>2565.5160000000001</v>
      </c>
      <c r="C134" s="18" t="s">
        <v>159</v>
      </c>
      <c r="D134" s="16">
        <v>1</v>
      </c>
      <c r="E134" s="43" t="s">
        <v>74</v>
      </c>
      <c r="F134" s="50">
        <v>79147</v>
      </c>
      <c r="G134" s="51">
        <f t="shared" si="1"/>
        <v>79147</v>
      </c>
      <c r="H134" s="51">
        <v>225000</v>
      </c>
      <c r="I134" s="51">
        <v>225000</v>
      </c>
      <c r="J134" s="51">
        <v>238119.11</v>
      </c>
      <c r="K134" s="51">
        <v>238119.11</v>
      </c>
      <c r="L134" s="51">
        <v>219200</v>
      </c>
      <c r="M134" s="51">
        <v>219200</v>
      </c>
      <c r="N134" s="51">
        <v>208000</v>
      </c>
      <c r="O134" s="51">
        <v>208000</v>
      </c>
      <c r="P134" s="51">
        <v>256800</v>
      </c>
      <c r="Q134" s="51">
        <v>256800</v>
      </c>
    </row>
    <row r="135" spans="1:17" ht="26.25" thickBot="1">
      <c r="A135" s="13">
        <f t="shared" si="3"/>
        <v>130</v>
      </c>
      <c r="B135" s="17">
        <v>2565.5160000000001</v>
      </c>
      <c r="C135" s="18" t="s">
        <v>160</v>
      </c>
      <c r="D135" s="16">
        <v>1</v>
      </c>
      <c r="E135" s="43" t="s">
        <v>74</v>
      </c>
      <c r="F135" s="50">
        <v>253638</v>
      </c>
      <c r="G135" s="51">
        <f t="shared" si="1"/>
        <v>253638</v>
      </c>
      <c r="H135" s="51">
        <v>267000</v>
      </c>
      <c r="I135" s="51">
        <v>267000</v>
      </c>
      <c r="J135" s="51">
        <v>269750.84999999998</v>
      </c>
      <c r="K135" s="51">
        <v>269750.84999999998</v>
      </c>
      <c r="L135" s="51">
        <v>248300</v>
      </c>
      <c r="M135" s="51">
        <v>248300</v>
      </c>
      <c r="N135" s="51">
        <v>235000</v>
      </c>
      <c r="O135" s="51">
        <v>235000</v>
      </c>
      <c r="P135" s="51">
        <v>290900</v>
      </c>
      <c r="Q135" s="51">
        <v>290900</v>
      </c>
    </row>
    <row r="136" spans="1:17" ht="12" customHeight="1" thickBot="1">
      <c r="A136" s="13">
        <f t="shared" si="3"/>
        <v>131</v>
      </c>
      <c r="B136" s="17">
        <v>2565.5160000000001</v>
      </c>
      <c r="C136" s="18" t="s">
        <v>169</v>
      </c>
      <c r="D136" s="16">
        <v>1</v>
      </c>
      <c r="E136" s="43" t="s">
        <v>74</v>
      </c>
      <c r="F136" s="50">
        <v>167890</v>
      </c>
      <c r="G136" s="51">
        <f t="shared" si="1"/>
        <v>167890</v>
      </c>
      <c r="H136" s="51">
        <v>165000</v>
      </c>
      <c r="I136" s="51">
        <v>165000</v>
      </c>
      <c r="J136" s="51">
        <v>178651.22</v>
      </c>
      <c r="K136" s="51">
        <v>178651.22</v>
      </c>
      <c r="L136" s="51">
        <v>164500</v>
      </c>
      <c r="M136" s="51">
        <v>164500</v>
      </c>
      <c r="N136" s="51">
        <v>154000</v>
      </c>
      <c r="O136" s="51">
        <v>154000</v>
      </c>
      <c r="P136" s="51">
        <v>192700</v>
      </c>
      <c r="Q136" s="51">
        <v>192700</v>
      </c>
    </row>
    <row r="137" spans="1:17" ht="26.25" thickBot="1">
      <c r="A137" s="13">
        <f t="shared" si="3"/>
        <v>132</v>
      </c>
      <c r="B137" s="17">
        <v>2565.5160000000001</v>
      </c>
      <c r="C137" s="18" t="s">
        <v>161</v>
      </c>
      <c r="D137" s="16">
        <v>1</v>
      </c>
      <c r="E137" s="43" t="s">
        <v>74</v>
      </c>
      <c r="F137" s="50">
        <v>62075</v>
      </c>
      <c r="G137" s="51">
        <f t="shared" si="1"/>
        <v>62075</v>
      </c>
      <c r="H137" s="51">
        <v>70000</v>
      </c>
      <c r="I137" s="51">
        <v>70000</v>
      </c>
      <c r="J137" s="51">
        <v>62926.09</v>
      </c>
      <c r="K137" s="51">
        <v>62926.09</v>
      </c>
      <c r="L137" s="51">
        <v>60800</v>
      </c>
      <c r="M137" s="51">
        <v>60800</v>
      </c>
      <c r="N137" s="51">
        <v>58000</v>
      </c>
      <c r="O137" s="51">
        <v>58000</v>
      </c>
      <c r="P137" s="51">
        <v>71200</v>
      </c>
      <c r="Q137" s="51">
        <v>71200</v>
      </c>
    </row>
    <row r="138" spans="1:17" ht="13.5" thickBot="1">
      <c r="A138" s="13">
        <f t="shared" si="3"/>
        <v>133</v>
      </c>
      <c r="B138" s="17">
        <v>2571.6010000000001</v>
      </c>
      <c r="C138" s="18" t="s">
        <v>163</v>
      </c>
      <c r="D138" s="15">
        <v>5</v>
      </c>
      <c r="E138" s="43" t="s">
        <v>162</v>
      </c>
      <c r="F138" s="50">
        <v>214.8</v>
      </c>
      <c r="G138" s="51">
        <f t="shared" si="1"/>
        <v>1074</v>
      </c>
      <c r="H138" s="51">
        <v>210</v>
      </c>
      <c r="I138" s="51">
        <v>1050</v>
      </c>
      <c r="J138" s="51">
        <v>358.72</v>
      </c>
      <c r="K138" s="51">
        <v>1793.6000000000001</v>
      </c>
      <c r="L138" s="51">
        <v>214</v>
      </c>
      <c r="M138" s="51">
        <v>1070</v>
      </c>
      <c r="N138" s="51">
        <v>250</v>
      </c>
      <c r="O138" s="51">
        <v>1250</v>
      </c>
      <c r="P138" s="51">
        <v>184</v>
      </c>
      <c r="Q138" s="51">
        <v>920</v>
      </c>
    </row>
    <row r="139" spans="1:17" ht="13.5" thickBot="1">
      <c r="A139" s="13">
        <f t="shared" si="3"/>
        <v>134</v>
      </c>
      <c r="B139" s="17">
        <v>2571.6179999999999</v>
      </c>
      <c r="C139" s="18" t="s">
        <v>67</v>
      </c>
      <c r="D139" s="15">
        <v>2964</v>
      </c>
      <c r="E139" s="43" t="s">
        <v>72</v>
      </c>
      <c r="F139" s="50">
        <v>15.4</v>
      </c>
      <c r="G139" s="51">
        <f t="shared" si="1"/>
        <v>45645.599999999999</v>
      </c>
      <c r="H139" s="51">
        <v>26</v>
      </c>
      <c r="I139" s="51">
        <v>77064</v>
      </c>
      <c r="J139" s="51">
        <v>14.28</v>
      </c>
      <c r="K139" s="51">
        <v>42325.919999999998</v>
      </c>
      <c r="L139" s="51">
        <v>58.9</v>
      </c>
      <c r="M139" s="51">
        <v>174579.6</v>
      </c>
      <c r="N139" s="51">
        <v>14.75</v>
      </c>
      <c r="O139" s="51">
        <v>43719</v>
      </c>
      <c r="P139" s="51">
        <v>13.7</v>
      </c>
      <c r="Q139" s="51">
        <v>40606.799999999996</v>
      </c>
    </row>
    <row r="140" spans="1:17" ht="13.5" thickBot="1">
      <c r="A140" s="13">
        <f t="shared" si="3"/>
        <v>135</v>
      </c>
      <c r="B140" s="17">
        <v>2573.502</v>
      </c>
      <c r="C140" s="18" t="s">
        <v>68</v>
      </c>
      <c r="D140" s="15">
        <v>66</v>
      </c>
      <c r="E140" s="43" t="s">
        <v>16</v>
      </c>
      <c r="F140" s="50">
        <v>344.6</v>
      </c>
      <c r="G140" s="51">
        <f t="shared" si="1"/>
        <v>22743.600000000002</v>
      </c>
      <c r="H140" s="51">
        <v>200</v>
      </c>
      <c r="I140" s="51">
        <v>13200</v>
      </c>
      <c r="J140" s="51">
        <v>120</v>
      </c>
      <c r="K140" s="51">
        <v>7920</v>
      </c>
      <c r="L140" s="51">
        <v>230</v>
      </c>
      <c r="M140" s="51">
        <v>15180</v>
      </c>
      <c r="N140" s="51">
        <v>205</v>
      </c>
      <c r="O140" s="51">
        <v>13530</v>
      </c>
      <c r="P140" s="51">
        <v>150</v>
      </c>
      <c r="Q140" s="51">
        <v>9900</v>
      </c>
    </row>
    <row r="141" spans="1:17" ht="26.25" thickBot="1">
      <c r="A141" s="13">
        <f t="shared" si="3"/>
        <v>136</v>
      </c>
      <c r="B141" s="17">
        <v>2573.5030000000002</v>
      </c>
      <c r="C141" s="18" t="s">
        <v>69</v>
      </c>
      <c r="D141" s="15">
        <v>300</v>
      </c>
      <c r="E141" s="43" t="s">
        <v>18</v>
      </c>
      <c r="F141" s="50">
        <v>6.65</v>
      </c>
      <c r="G141" s="51">
        <f t="shared" si="1"/>
        <v>1995</v>
      </c>
      <c r="H141" s="51">
        <v>5.0999999999999996</v>
      </c>
      <c r="I141" s="51">
        <v>1530</v>
      </c>
      <c r="J141" s="51">
        <v>5</v>
      </c>
      <c r="K141" s="51">
        <v>1500</v>
      </c>
      <c r="L141" s="51">
        <v>5.35</v>
      </c>
      <c r="M141" s="51">
        <v>1605</v>
      </c>
      <c r="N141" s="51">
        <v>12</v>
      </c>
      <c r="O141" s="51">
        <v>3600</v>
      </c>
      <c r="P141" s="51">
        <v>2.5</v>
      </c>
      <c r="Q141" s="51">
        <v>750</v>
      </c>
    </row>
    <row r="142" spans="1:17" ht="13.5" thickBot="1">
      <c r="A142" s="13">
        <f t="shared" si="3"/>
        <v>137</v>
      </c>
      <c r="B142" s="17">
        <v>2573.6019999999999</v>
      </c>
      <c r="C142" s="18" t="s">
        <v>70</v>
      </c>
      <c r="D142" s="15">
        <v>9</v>
      </c>
      <c r="E142" s="43" t="s">
        <v>16</v>
      </c>
      <c r="F142" s="50">
        <v>2669</v>
      </c>
      <c r="G142" s="51">
        <f t="shared" si="1"/>
        <v>24021</v>
      </c>
      <c r="H142" s="51">
        <v>1500</v>
      </c>
      <c r="I142" s="51">
        <v>13500</v>
      </c>
      <c r="J142" s="51">
        <v>850</v>
      </c>
      <c r="K142" s="51">
        <v>7650</v>
      </c>
      <c r="L142" s="51">
        <v>1710</v>
      </c>
      <c r="M142" s="51">
        <v>15390</v>
      </c>
      <c r="N142" s="51">
        <v>50</v>
      </c>
      <c r="O142" s="51">
        <v>450</v>
      </c>
      <c r="P142" s="51">
        <v>500</v>
      </c>
      <c r="Q142" s="51">
        <v>4500</v>
      </c>
    </row>
    <row r="143" spans="1:17" ht="13.5" thickBot="1">
      <c r="A143" s="13">
        <f t="shared" si="3"/>
        <v>138</v>
      </c>
      <c r="B143" s="17">
        <v>2574.5070000000001</v>
      </c>
      <c r="C143" s="18" t="s">
        <v>115</v>
      </c>
      <c r="D143" s="15">
        <v>30</v>
      </c>
      <c r="E143" s="43" t="s">
        <v>21</v>
      </c>
      <c r="F143" s="50">
        <v>81.7</v>
      </c>
      <c r="G143" s="51">
        <f t="shared" si="1"/>
        <v>2451</v>
      </c>
      <c r="H143" s="51">
        <v>200</v>
      </c>
      <c r="I143" s="51">
        <v>6000</v>
      </c>
      <c r="J143" s="51">
        <v>387.78</v>
      </c>
      <c r="K143" s="51">
        <v>11633.4</v>
      </c>
      <c r="L143" s="51">
        <v>199</v>
      </c>
      <c r="M143" s="51">
        <v>5970</v>
      </c>
      <c r="N143" s="51">
        <v>220</v>
      </c>
      <c r="O143" s="51">
        <v>6600</v>
      </c>
      <c r="P143" s="51">
        <v>459</v>
      </c>
      <c r="Q143" s="51">
        <v>13770</v>
      </c>
    </row>
    <row r="144" spans="1:17" ht="13.5" thickBot="1">
      <c r="A144" s="13">
        <f t="shared" si="3"/>
        <v>139</v>
      </c>
      <c r="B144" s="17">
        <v>2574.5070000000001</v>
      </c>
      <c r="C144" s="18" t="s">
        <v>116</v>
      </c>
      <c r="D144" s="15">
        <v>372</v>
      </c>
      <c r="E144" s="43" t="s">
        <v>21</v>
      </c>
      <c r="F144" s="50">
        <v>151.6</v>
      </c>
      <c r="G144" s="51">
        <f t="shared" si="1"/>
        <v>56395.199999999997</v>
      </c>
      <c r="H144" s="51">
        <v>150</v>
      </c>
      <c r="I144" s="51">
        <v>55800</v>
      </c>
      <c r="J144" s="51">
        <v>332.04</v>
      </c>
      <c r="K144" s="51">
        <v>123518.88</v>
      </c>
      <c r="L144" s="51">
        <v>250</v>
      </c>
      <c r="M144" s="51">
        <v>93000</v>
      </c>
      <c r="N144" s="51">
        <v>220</v>
      </c>
      <c r="O144" s="51">
        <v>81840</v>
      </c>
      <c r="P144" s="51">
        <v>494</v>
      </c>
      <c r="Q144" s="51">
        <v>183768</v>
      </c>
    </row>
    <row r="145" spans="1:17" ht="13.5" thickBot="1">
      <c r="A145" s="13">
        <f t="shared" si="3"/>
        <v>140</v>
      </c>
      <c r="B145" s="17">
        <v>2575.5129999999999</v>
      </c>
      <c r="C145" s="18" t="s">
        <v>164</v>
      </c>
      <c r="D145" s="15">
        <v>50</v>
      </c>
      <c r="E145" s="43" t="s">
        <v>21</v>
      </c>
      <c r="F145" s="50">
        <v>66.5</v>
      </c>
      <c r="G145" s="51">
        <f t="shared" si="1"/>
        <v>3325</v>
      </c>
      <c r="H145" s="51">
        <v>80</v>
      </c>
      <c r="I145" s="51">
        <v>4000</v>
      </c>
      <c r="J145" s="51">
        <v>100.6</v>
      </c>
      <c r="K145" s="51">
        <v>5030</v>
      </c>
      <c r="L145" s="51">
        <v>242</v>
      </c>
      <c r="M145" s="51">
        <v>12100</v>
      </c>
      <c r="N145" s="51">
        <v>150</v>
      </c>
      <c r="O145" s="51">
        <v>7500</v>
      </c>
      <c r="P145" s="51">
        <v>85.1</v>
      </c>
      <c r="Q145" s="51">
        <v>4255</v>
      </c>
    </row>
    <row r="146" spans="1:17" ht="13.5" thickBot="1">
      <c r="A146" s="13">
        <f t="shared" si="3"/>
        <v>141</v>
      </c>
      <c r="B146" s="17">
        <v>2575.5079999999998</v>
      </c>
      <c r="C146" s="22" t="s">
        <v>165</v>
      </c>
      <c r="D146" s="15">
        <v>5</v>
      </c>
      <c r="E146" s="43" t="s">
        <v>121</v>
      </c>
      <c r="F146" s="50">
        <v>11.1</v>
      </c>
      <c r="G146" s="51">
        <f t="shared" si="1"/>
        <v>55.5</v>
      </c>
      <c r="H146" s="51">
        <v>210</v>
      </c>
      <c r="I146" s="51">
        <v>1050</v>
      </c>
      <c r="J146" s="51">
        <v>200</v>
      </c>
      <c r="K146" s="51">
        <v>1000</v>
      </c>
      <c r="L146" s="51">
        <v>214</v>
      </c>
      <c r="M146" s="51">
        <v>1070</v>
      </c>
      <c r="N146" s="51">
        <v>50</v>
      </c>
      <c r="O146" s="51">
        <v>250</v>
      </c>
      <c r="P146" s="51">
        <v>50</v>
      </c>
      <c r="Q146" s="51">
        <v>250</v>
      </c>
    </row>
    <row r="147" spans="1:17" ht="26.25" thickBot="1">
      <c r="A147" s="13">
        <f t="shared" si="3"/>
        <v>142</v>
      </c>
      <c r="B147" s="17">
        <v>2582.5030000000002</v>
      </c>
      <c r="C147" s="22" t="s">
        <v>166</v>
      </c>
      <c r="D147" s="15">
        <v>40</v>
      </c>
      <c r="E147" s="43" t="s">
        <v>18</v>
      </c>
      <c r="F147" s="50">
        <v>8.31</v>
      </c>
      <c r="G147" s="51">
        <f t="shared" si="1"/>
        <v>332.40000000000003</v>
      </c>
      <c r="H147" s="51">
        <v>42</v>
      </c>
      <c r="I147" s="51">
        <v>1680</v>
      </c>
      <c r="J147" s="51">
        <v>7.84</v>
      </c>
      <c r="K147" s="51">
        <v>313.60000000000002</v>
      </c>
      <c r="L147" s="51">
        <v>43.5</v>
      </c>
      <c r="M147" s="51">
        <v>1740</v>
      </c>
      <c r="N147" s="51">
        <v>43</v>
      </c>
      <c r="O147" s="51">
        <v>1720</v>
      </c>
      <c r="P147" s="51">
        <v>40</v>
      </c>
      <c r="Q147" s="51">
        <v>1600</v>
      </c>
    </row>
    <row r="148" spans="1:17" ht="26.25" thickBot="1">
      <c r="A148" s="13">
        <f t="shared" si="3"/>
        <v>143</v>
      </c>
      <c r="B148" s="17">
        <v>2582.5030000000002</v>
      </c>
      <c r="C148" s="22" t="s">
        <v>167</v>
      </c>
      <c r="D148" s="15">
        <v>20</v>
      </c>
      <c r="E148" s="43" t="s">
        <v>18</v>
      </c>
      <c r="F148" s="50">
        <v>16.62</v>
      </c>
      <c r="G148" s="51">
        <f t="shared" si="1"/>
        <v>332.40000000000003</v>
      </c>
      <c r="H148" s="51">
        <v>95</v>
      </c>
      <c r="I148" s="51">
        <v>1900</v>
      </c>
      <c r="J148" s="51">
        <v>15.68</v>
      </c>
      <c r="K148" s="51">
        <v>313.60000000000002</v>
      </c>
      <c r="L148" s="51">
        <v>97.8</v>
      </c>
      <c r="M148" s="51">
        <v>1956</v>
      </c>
      <c r="N148" s="51">
        <v>98</v>
      </c>
      <c r="O148" s="51">
        <v>1960</v>
      </c>
      <c r="P148" s="51">
        <v>90</v>
      </c>
      <c r="Q148" s="51">
        <v>1800</v>
      </c>
    </row>
    <row r="149" spans="1:17" ht="26.25" thickBot="1">
      <c r="A149" s="13">
        <f t="shared" si="3"/>
        <v>144</v>
      </c>
      <c r="B149" s="17">
        <v>2582.5030000000002</v>
      </c>
      <c r="C149" s="22" t="s">
        <v>117</v>
      </c>
      <c r="D149" s="15">
        <v>348</v>
      </c>
      <c r="E149" s="43" t="s">
        <v>18</v>
      </c>
      <c r="F149" s="50">
        <v>17.34</v>
      </c>
      <c r="G149" s="51">
        <f t="shared" si="1"/>
        <v>6034.32</v>
      </c>
      <c r="H149" s="51">
        <v>42</v>
      </c>
      <c r="I149" s="51">
        <v>14616</v>
      </c>
      <c r="J149" s="51">
        <v>16.36</v>
      </c>
      <c r="K149" s="51">
        <v>5693.28</v>
      </c>
      <c r="L149" s="51">
        <v>43.5</v>
      </c>
      <c r="M149" s="51">
        <v>15138</v>
      </c>
      <c r="N149" s="51">
        <v>43</v>
      </c>
      <c r="O149" s="51">
        <v>14964</v>
      </c>
      <c r="P149" s="51">
        <v>40</v>
      </c>
      <c r="Q149" s="51">
        <v>13920</v>
      </c>
    </row>
    <row r="150" spans="1:17" ht="26.25" thickBot="1">
      <c r="A150" s="13">
        <f t="shared" si="3"/>
        <v>145</v>
      </c>
      <c r="B150" s="17">
        <v>2582.5030000000002</v>
      </c>
      <c r="C150" s="22" t="s">
        <v>118</v>
      </c>
      <c r="D150" s="15">
        <v>284</v>
      </c>
      <c r="E150" s="43" t="s">
        <v>18</v>
      </c>
      <c r="F150" s="50">
        <v>50.61</v>
      </c>
      <c r="G150" s="51">
        <f t="shared" si="1"/>
        <v>14373.24</v>
      </c>
      <c r="H150" s="51">
        <v>50</v>
      </c>
      <c r="I150" s="51">
        <v>14200</v>
      </c>
      <c r="J150" s="51">
        <v>45</v>
      </c>
      <c r="K150" s="51">
        <v>12780</v>
      </c>
      <c r="L150" s="51">
        <v>48.9</v>
      </c>
      <c r="M150" s="51">
        <v>13887.6</v>
      </c>
      <c r="N150" s="51">
        <v>48</v>
      </c>
      <c r="O150" s="51">
        <v>13632</v>
      </c>
      <c r="P150" s="51">
        <v>45</v>
      </c>
      <c r="Q150" s="51">
        <v>12780</v>
      </c>
    </row>
    <row r="151" spans="1:17" ht="26.25" thickBot="1">
      <c r="A151" s="13">
        <f t="shared" si="3"/>
        <v>146</v>
      </c>
      <c r="B151" s="24">
        <v>2582.518</v>
      </c>
      <c r="C151" s="25" t="s">
        <v>71</v>
      </c>
      <c r="D151" s="15">
        <v>1400</v>
      </c>
      <c r="E151" s="46" t="s">
        <v>19</v>
      </c>
      <c r="F151" s="50">
        <v>16.89</v>
      </c>
      <c r="G151" s="51">
        <f t="shared" si="1"/>
        <v>23646</v>
      </c>
      <c r="H151" s="51">
        <v>33</v>
      </c>
      <c r="I151" s="51">
        <v>46200</v>
      </c>
      <c r="J151" s="51">
        <v>15.94</v>
      </c>
      <c r="K151" s="51">
        <v>22316</v>
      </c>
      <c r="L151" s="51">
        <v>31.5</v>
      </c>
      <c r="M151" s="51">
        <v>44100</v>
      </c>
      <c r="N151" s="51">
        <v>31</v>
      </c>
      <c r="O151" s="51">
        <v>43400</v>
      </c>
      <c r="P151" s="51">
        <v>29</v>
      </c>
      <c r="Q151" s="51">
        <v>40600</v>
      </c>
    </row>
    <row r="152" spans="1:17" ht="26.25" thickBot="1">
      <c r="A152" s="13">
        <f t="shared" si="3"/>
        <v>147</v>
      </c>
      <c r="B152" s="24">
        <v>2582.518</v>
      </c>
      <c r="C152" s="25" t="s">
        <v>168</v>
      </c>
      <c r="D152" s="15">
        <v>100</v>
      </c>
      <c r="E152" s="46" t="s">
        <v>19</v>
      </c>
      <c r="F152" s="50">
        <v>16.89</v>
      </c>
      <c r="G152" s="51">
        <f t="shared" si="1"/>
        <v>1689</v>
      </c>
      <c r="H152" s="51">
        <v>23</v>
      </c>
      <c r="I152" s="51">
        <v>2300</v>
      </c>
      <c r="J152" s="51">
        <v>15.94</v>
      </c>
      <c r="K152" s="51">
        <v>1594</v>
      </c>
      <c r="L152" s="51">
        <v>21.7</v>
      </c>
      <c r="M152" s="51">
        <v>2170</v>
      </c>
      <c r="N152" s="51">
        <v>21</v>
      </c>
      <c r="O152" s="51">
        <v>2100</v>
      </c>
      <c r="P152" s="51">
        <v>20</v>
      </c>
      <c r="Q152" s="51">
        <v>2000</v>
      </c>
    </row>
    <row r="153" spans="1:17" ht="26.25" thickBot="1">
      <c r="A153" s="13">
        <f t="shared" si="3"/>
        <v>148</v>
      </c>
      <c r="B153" s="17">
        <v>2582.6179999999999</v>
      </c>
      <c r="C153" s="22" t="s">
        <v>119</v>
      </c>
      <c r="D153" s="15">
        <v>800</v>
      </c>
      <c r="E153" s="43" t="s">
        <v>19</v>
      </c>
      <c r="F153" s="50">
        <v>17.34</v>
      </c>
      <c r="G153" s="51">
        <f t="shared" si="1"/>
        <v>13872</v>
      </c>
      <c r="H153" s="51">
        <v>27</v>
      </c>
      <c r="I153" s="51">
        <v>21600</v>
      </c>
      <c r="J153" s="51">
        <v>16.36</v>
      </c>
      <c r="K153" s="51">
        <v>13088</v>
      </c>
      <c r="L153" s="51">
        <v>27.2</v>
      </c>
      <c r="M153" s="51">
        <v>21760</v>
      </c>
      <c r="N153" s="51">
        <v>26</v>
      </c>
      <c r="O153" s="51">
        <v>20800</v>
      </c>
      <c r="P153" s="51">
        <v>25</v>
      </c>
      <c r="Q153" s="51">
        <v>20000</v>
      </c>
    </row>
    <row r="154" spans="1:17" ht="26.25" thickBot="1">
      <c r="A154" s="13">
        <f t="shared" si="3"/>
        <v>149</v>
      </c>
      <c r="B154" s="26">
        <v>2582.6179999999999</v>
      </c>
      <c r="C154" s="27" t="s">
        <v>120</v>
      </c>
      <c r="D154" s="15">
        <v>99</v>
      </c>
      <c r="E154" s="47" t="s">
        <v>19</v>
      </c>
      <c r="F154" s="50">
        <v>56.23</v>
      </c>
      <c r="G154" s="51">
        <f t="shared" si="1"/>
        <v>5566.7699999999995</v>
      </c>
      <c r="H154" s="51">
        <v>54</v>
      </c>
      <c r="I154" s="51">
        <v>5346</v>
      </c>
      <c r="J154" s="51">
        <v>50</v>
      </c>
      <c r="K154" s="51">
        <v>4950</v>
      </c>
      <c r="L154" s="51">
        <v>54.3</v>
      </c>
      <c r="M154" s="51">
        <v>5375.7</v>
      </c>
      <c r="N154" s="51">
        <v>52</v>
      </c>
      <c r="O154" s="51">
        <v>5148</v>
      </c>
      <c r="P154" s="51">
        <v>50</v>
      </c>
      <c r="Q154" s="51">
        <v>4950</v>
      </c>
    </row>
    <row r="155" spans="1:17" ht="36" customHeight="1" thickBot="1">
      <c r="A155" s="34">
        <v>150</v>
      </c>
      <c r="B155" s="54" t="s">
        <v>175</v>
      </c>
      <c r="C155" s="55"/>
      <c r="D155" s="55"/>
      <c r="E155" s="55"/>
      <c r="F155" s="53"/>
      <c r="G155" s="48">
        <f>SUM(G6:G154)</f>
        <v>6176381.6199999992</v>
      </c>
      <c r="H155" s="48"/>
      <c r="I155" s="48">
        <f t="shared" ref="H155:I155" si="4">SUM(I6:I154)</f>
        <v>6689174.8499999996</v>
      </c>
      <c r="J155" s="48"/>
      <c r="K155" s="48">
        <f t="shared" ref="K155" si="5">SUM(K6:K154)</f>
        <v>7899148.6139999963</v>
      </c>
      <c r="L155" s="48"/>
      <c r="M155" s="48">
        <f t="shared" ref="M155" si="6">SUM(M6:M154)</f>
        <v>7373065.0199999986</v>
      </c>
      <c r="N155" s="48"/>
      <c r="O155" s="48">
        <f t="shared" ref="O155" si="7">SUM(O6:O154)</f>
        <v>7051823.0500000007</v>
      </c>
      <c r="P155" s="48"/>
      <c r="Q155" s="48">
        <f t="shared" ref="Q155" si="8">SUM(Q6:Q154)</f>
        <v>9993820.879999999</v>
      </c>
    </row>
    <row r="156" spans="1:17">
      <c r="B156" s="29"/>
      <c r="C156" s="1"/>
      <c r="D156" s="28"/>
      <c r="E156" s="6"/>
    </row>
    <row r="157" spans="1:17">
      <c r="B157" s="29"/>
      <c r="C157" s="1"/>
      <c r="D157" s="28"/>
      <c r="E157" s="6"/>
    </row>
    <row r="158" spans="1:17">
      <c r="B158" s="29"/>
      <c r="C158" s="1"/>
      <c r="D158" s="28"/>
      <c r="E158" s="6"/>
    </row>
    <row r="159" spans="1:17">
      <c r="B159" s="29"/>
      <c r="C159" s="1"/>
      <c r="D159" s="28"/>
      <c r="E159" s="6"/>
    </row>
    <row r="160" spans="1:17">
      <c r="B160" s="29"/>
      <c r="C160" s="1"/>
      <c r="D160" s="28"/>
      <c r="E160" s="6"/>
    </row>
    <row r="161" spans="2:5">
      <c r="B161" s="29"/>
      <c r="C161" s="1"/>
      <c r="D161" s="28"/>
      <c r="E161" s="6"/>
    </row>
    <row r="162" spans="2:5">
      <c r="B162" s="29"/>
      <c r="C162" s="1"/>
      <c r="D162" s="28"/>
      <c r="E162" s="6"/>
    </row>
    <row r="163" spans="2:5">
      <c r="B163" s="29"/>
      <c r="C163" s="1"/>
      <c r="D163" s="28"/>
      <c r="E163" s="6"/>
    </row>
    <row r="164" spans="2:5">
      <c r="B164" s="29"/>
      <c r="C164" s="1"/>
      <c r="D164" s="28"/>
      <c r="E164" s="6"/>
    </row>
    <row r="165" spans="2:5">
      <c r="B165" s="29"/>
      <c r="C165" s="1"/>
      <c r="D165" s="28"/>
      <c r="E165" s="6"/>
    </row>
    <row r="166" spans="2:5">
      <c r="B166" s="29"/>
      <c r="C166" s="1"/>
      <c r="D166" s="28"/>
      <c r="E166" s="6"/>
    </row>
    <row r="167" spans="2:5">
      <c r="B167" s="29"/>
      <c r="C167" s="1"/>
      <c r="D167" s="28"/>
      <c r="E167" s="6"/>
    </row>
    <row r="168" spans="2:5">
      <c r="B168" s="29"/>
      <c r="C168" s="1"/>
      <c r="D168" s="28"/>
      <c r="E168" s="6"/>
    </row>
    <row r="169" spans="2:5">
      <c r="B169" s="29"/>
      <c r="C169" s="1"/>
      <c r="D169" s="28"/>
      <c r="E169" s="6"/>
    </row>
    <row r="170" spans="2:5">
      <c r="B170" s="29"/>
      <c r="C170" s="1"/>
      <c r="D170" s="28"/>
      <c r="E170" s="6"/>
    </row>
    <row r="171" spans="2:5">
      <c r="B171" s="29"/>
      <c r="C171" s="1"/>
      <c r="D171" s="28"/>
      <c r="E171" s="6"/>
    </row>
    <row r="172" spans="2:5">
      <c r="B172" s="29"/>
      <c r="C172" s="1"/>
      <c r="D172" s="28"/>
      <c r="E172" s="6"/>
    </row>
    <row r="173" spans="2:5">
      <c r="B173" s="29"/>
      <c r="C173" s="1"/>
      <c r="D173" s="28"/>
      <c r="E173" s="6"/>
    </row>
    <row r="174" spans="2:5">
      <c r="B174" s="29"/>
      <c r="C174" s="1"/>
      <c r="D174" s="28"/>
      <c r="E174" s="6"/>
    </row>
    <row r="175" spans="2:5">
      <c r="B175" s="29"/>
      <c r="C175" s="1"/>
      <c r="D175" s="28"/>
      <c r="E175" s="6"/>
    </row>
    <row r="176" spans="2:5">
      <c r="B176" s="29"/>
      <c r="C176" s="1"/>
      <c r="D176" s="28"/>
      <c r="E176" s="6"/>
    </row>
    <row r="177" spans="2:5">
      <c r="B177" s="29"/>
      <c r="C177" s="1"/>
      <c r="D177" s="28"/>
      <c r="E177" s="6"/>
    </row>
    <row r="178" spans="2:5">
      <c r="B178" s="29"/>
      <c r="C178" s="1"/>
      <c r="D178" s="28"/>
      <c r="E178" s="6"/>
    </row>
    <row r="179" spans="2:5">
      <c r="B179" s="29"/>
      <c r="C179" s="1"/>
      <c r="D179" s="28"/>
      <c r="E179" s="6"/>
    </row>
    <row r="180" spans="2:5">
      <c r="B180" s="29"/>
      <c r="C180" s="1"/>
      <c r="D180" s="28"/>
      <c r="E180" s="6"/>
    </row>
    <row r="181" spans="2:5">
      <c r="B181" s="29"/>
      <c r="C181" s="1"/>
      <c r="D181" s="28"/>
      <c r="E181" s="6"/>
    </row>
    <row r="182" spans="2:5">
      <c r="B182" s="29"/>
      <c r="C182" s="1"/>
      <c r="D182" s="28"/>
      <c r="E182" s="6"/>
    </row>
    <row r="183" spans="2:5">
      <c r="B183" s="29"/>
      <c r="C183" s="1"/>
      <c r="D183" s="28"/>
      <c r="E183" s="6"/>
    </row>
    <row r="184" spans="2:5">
      <c r="B184" s="29"/>
      <c r="C184" s="1"/>
      <c r="D184" s="28"/>
      <c r="E184" s="6"/>
    </row>
    <row r="185" spans="2:5">
      <c r="B185" s="29"/>
      <c r="C185" s="1"/>
      <c r="D185" s="28"/>
      <c r="E185" s="6"/>
    </row>
    <row r="186" spans="2:5">
      <c r="B186" s="29"/>
      <c r="C186" s="1"/>
      <c r="D186" s="28"/>
      <c r="E186" s="6"/>
    </row>
    <row r="187" spans="2:5">
      <c r="B187" s="29"/>
      <c r="C187" s="1"/>
      <c r="D187" s="28"/>
      <c r="E187" s="6"/>
    </row>
    <row r="188" spans="2:5">
      <c r="B188" s="29"/>
      <c r="C188" s="1"/>
      <c r="D188" s="28"/>
      <c r="E188" s="6"/>
    </row>
    <row r="189" spans="2:5">
      <c r="B189" s="29"/>
      <c r="C189" s="1"/>
      <c r="D189" s="28"/>
      <c r="E189" s="6"/>
    </row>
    <row r="190" spans="2:5">
      <c r="B190" s="29"/>
      <c r="C190" s="1"/>
      <c r="D190" s="28"/>
      <c r="E190" s="6"/>
    </row>
    <row r="191" spans="2:5">
      <c r="B191" s="29"/>
      <c r="C191" s="1"/>
      <c r="D191" s="28"/>
      <c r="E191" s="6"/>
    </row>
    <row r="192" spans="2:5">
      <c r="B192" s="29"/>
      <c r="C192" s="1"/>
      <c r="D192" s="28"/>
      <c r="E192" s="6"/>
    </row>
    <row r="193" spans="2:5">
      <c r="B193" s="29"/>
      <c r="C193" s="1"/>
      <c r="D193" s="28"/>
      <c r="E193" s="6"/>
    </row>
    <row r="194" spans="2:5">
      <c r="B194" s="29"/>
      <c r="C194" s="1"/>
      <c r="D194" s="28"/>
      <c r="E194" s="6"/>
    </row>
    <row r="195" spans="2:5">
      <c r="B195" s="29"/>
      <c r="C195" s="1"/>
      <c r="D195" s="28"/>
      <c r="E195" s="6"/>
    </row>
    <row r="196" spans="2:5">
      <c r="B196" s="29"/>
      <c r="C196" s="1"/>
      <c r="D196" s="28"/>
      <c r="E196" s="6"/>
    </row>
    <row r="197" spans="2:5">
      <c r="B197" s="29"/>
      <c r="C197" s="1"/>
      <c r="D197" s="28"/>
      <c r="E197" s="6"/>
    </row>
    <row r="198" spans="2:5">
      <c r="B198" s="29"/>
      <c r="C198" s="1"/>
      <c r="D198" s="28"/>
      <c r="E198" s="6"/>
    </row>
    <row r="199" spans="2:5">
      <c r="B199" s="29"/>
      <c r="C199" s="1"/>
      <c r="D199" s="28"/>
      <c r="E199" s="6"/>
    </row>
    <row r="200" spans="2:5">
      <c r="B200" s="29"/>
      <c r="C200" s="1"/>
      <c r="D200" s="28"/>
      <c r="E200" s="6"/>
    </row>
    <row r="201" spans="2:5">
      <c r="B201" s="29"/>
      <c r="C201" s="1"/>
      <c r="D201" s="28"/>
      <c r="E201" s="6"/>
    </row>
    <row r="202" spans="2:5">
      <c r="B202" s="29"/>
      <c r="C202" s="1"/>
      <c r="D202" s="28"/>
      <c r="E202" s="6"/>
    </row>
    <row r="203" spans="2:5">
      <c r="B203" s="29"/>
      <c r="C203" s="1"/>
      <c r="D203" s="28"/>
      <c r="E203" s="6"/>
    </row>
    <row r="204" spans="2:5">
      <c r="B204" s="29"/>
      <c r="C204" s="1"/>
      <c r="D204" s="28"/>
      <c r="E204" s="6"/>
    </row>
    <row r="205" spans="2:5">
      <c r="B205" s="29"/>
      <c r="C205" s="1"/>
      <c r="D205" s="28"/>
      <c r="E205" s="6"/>
    </row>
    <row r="206" spans="2:5">
      <c r="B206" s="29"/>
      <c r="C206" s="1"/>
      <c r="D206" s="28"/>
      <c r="E206" s="6"/>
    </row>
    <row r="207" spans="2:5">
      <c r="B207" s="29"/>
      <c r="C207" s="1"/>
      <c r="D207" s="28"/>
      <c r="E207" s="6"/>
    </row>
    <row r="208" spans="2:5">
      <c r="B208" s="29"/>
      <c r="C208" s="1"/>
      <c r="D208" s="28"/>
      <c r="E208" s="6"/>
    </row>
    <row r="209" spans="2:5">
      <c r="B209" s="29"/>
      <c r="C209" s="1"/>
      <c r="D209" s="28"/>
      <c r="E209" s="6"/>
    </row>
    <row r="210" spans="2:5">
      <c r="B210" s="29"/>
      <c r="C210" s="1"/>
      <c r="D210" s="28"/>
      <c r="E210" s="6"/>
    </row>
    <row r="211" spans="2:5">
      <c r="B211" s="29"/>
      <c r="C211" s="1"/>
      <c r="D211" s="28"/>
      <c r="E211" s="6"/>
    </row>
    <row r="212" spans="2:5">
      <c r="B212" s="29"/>
      <c r="C212" s="1"/>
      <c r="D212" s="28"/>
      <c r="E212" s="6"/>
    </row>
    <row r="213" spans="2:5">
      <c r="B213" s="29"/>
      <c r="C213" s="1"/>
      <c r="D213" s="28"/>
      <c r="E213" s="6"/>
    </row>
    <row r="214" spans="2:5">
      <c r="B214" s="29"/>
      <c r="C214" s="1"/>
      <c r="D214" s="28"/>
      <c r="E214" s="6"/>
    </row>
    <row r="215" spans="2:5">
      <c r="B215" s="29"/>
      <c r="C215" s="1"/>
      <c r="D215" s="28"/>
      <c r="E215" s="6"/>
    </row>
    <row r="216" spans="2:5">
      <c r="B216" s="29"/>
      <c r="C216" s="1"/>
      <c r="D216" s="28"/>
      <c r="E216" s="6"/>
    </row>
    <row r="217" spans="2:5">
      <c r="B217" s="29"/>
      <c r="C217" s="1"/>
      <c r="D217" s="28"/>
      <c r="E217" s="6"/>
    </row>
    <row r="218" spans="2:5">
      <c r="B218" s="29"/>
      <c r="C218" s="1"/>
      <c r="D218" s="28"/>
      <c r="E218" s="6"/>
    </row>
    <row r="219" spans="2:5">
      <c r="B219" s="29"/>
      <c r="C219" s="1"/>
      <c r="D219" s="28"/>
      <c r="E219" s="6"/>
    </row>
    <row r="220" spans="2:5">
      <c r="B220" s="29"/>
      <c r="C220" s="1"/>
      <c r="D220" s="28"/>
      <c r="E220" s="6"/>
    </row>
    <row r="221" spans="2:5">
      <c r="B221" s="29"/>
      <c r="C221" s="1"/>
      <c r="D221" s="28"/>
      <c r="E221" s="6"/>
    </row>
    <row r="222" spans="2:5">
      <c r="B222" s="29"/>
      <c r="C222" s="1"/>
      <c r="D222" s="28"/>
      <c r="E222" s="6"/>
    </row>
    <row r="223" spans="2:5">
      <c r="B223" s="29"/>
      <c r="C223" s="1"/>
      <c r="D223" s="28"/>
      <c r="E223" s="6"/>
    </row>
    <row r="224" spans="2:5">
      <c r="B224" s="29"/>
      <c r="C224" s="1"/>
      <c r="D224" s="28"/>
      <c r="E224" s="6"/>
    </row>
    <row r="225" spans="2:5">
      <c r="B225" s="29"/>
      <c r="C225" s="1"/>
      <c r="D225" s="28"/>
      <c r="E225" s="6"/>
    </row>
    <row r="226" spans="2:5">
      <c r="B226" s="29"/>
      <c r="C226" s="1"/>
      <c r="D226" s="28"/>
      <c r="E226" s="6"/>
    </row>
    <row r="227" spans="2:5">
      <c r="B227" s="29"/>
      <c r="C227" s="1"/>
      <c r="D227" s="28"/>
      <c r="E227" s="6"/>
    </row>
    <row r="228" spans="2:5">
      <c r="B228" s="29"/>
      <c r="C228" s="1"/>
      <c r="D228" s="28"/>
      <c r="E228" s="6"/>
    </row>
    <row r="229" spans="2:5">
      <c r="B229" s="29"/>
      <c r="C229" s="1"/>
      <c r="D229" s="28"/>
      <c r="E229" s="6"/>
    </row>
    <row r="230" spans="2:5">
      <c r="B230" s="29"/>
      <c r="C230" s="1"/>
      <c r="D230" s="28"/>
      <c r="E230" s="6"/>
    </row>
    <row r="231" spans="2:5">
      <c r="B231" s="29"/>
      <c r="C231" s="1"/>
      <c r="D231" s="28"/>
      <c r="E231" s="6"/>
    </row>
    <row r="232" spans="2:5">
      <c r="B232" s="29"/>
      <c r="C232" s="1"/>
      <c r="D232" s="28"/>
      <c r="E232" s="6"/>
    </row>
    <row r="233" spans="2:5">
      <c r="B233" s="29"/>
      <c r="C233" s="1"/>
      <c r="D233" s="28"/>
      <c r="E233" s="6"/>
    </row>
    <row r="234" spans="2:5">
      <c r="B234" s="29"/>
      <c r="C234" s="1"/>
      <c r="D234" s="28"/>
      <c r="E234" s="6"/>
    </row>
    <row r="235" spans="2:5">
      <c r="B235" s="29"/>
      <c r="C235" s="1"/>
      <c r="D235" s="28"/>
      <c r="E235" s="6"/>
    </row>
    <row r="236" spans="2:5">
      <c r="B236" s="29"/>
      <c r="C236" s="1"/>
      <c r="D236" s="28"/>
      <c r="E236" s="6"/>
    </row>
    <row r="237" spans="2:5">
      <c r="B237" s="29"/>
      <c r="C237" s="1"/>
      <c r="D237" s="28"/>
      <c r="E237" s="6"/>
    </row>
    <row r="238" spans="2:5">
      <c r="B238" s="29"/>
      <c r="C238" s="1"/>
      <c r="D238" s="28"/>
      <c r="E238" s="6"/>
    </row>
    <row r="239" spans="2:5">
      <c r="B239" s="29"/>
      <c r="C239" s="1"/>
      <c r="D239" s="28"/>
      <c r="E239" s="6"/>
    </row>
    <row r="240" spans="2:5">
      <c r="B240" s="29"/>
      <c r="C240" s="1"/>
      <c r="D240" s="28"/>
      <c r="E240" s="6"/>
    </row>
    <row r="241" spans="2:5">
      <c r="B241" s="29"/>
      <c r="C241" s="1"/>
      <c r="D241" s="28"/>
      <c r="E241" s="6"/>
    </row>
    <row r="242" spans="2:5">
      <c r="B242" s="29"/>
      <c r="C242" s="1"/>
      <c r="D242" s="28"/>
      <c r="E242" s="6"/>
    </row>
    <row r="243" spans="2:5">
      <c r="B243" s="29"/>
      <c r="C243" s="1"/>
      <c r="D243" s="28"/>
      <c r="E243" s="6"/>
    </row>
    <row r="244" spans="2:5">
      <c r="B244" s="29"/>
      <c r="C244" s="1"/>
      <c r="D244" s="28"/>
      <c r="E244" s="6"/>
    </row>
  </sheetData>
  <mergeCells count="8">
    <mergeCell ref="B155:E155"/>
    <mergeCell ref="A1:Q2"/>
    <mergeCell ref="H3:I3"/>
    <mergeCell ref="J3:K3"/>
    <mergeCell ref="L3:M3"/>
    <mergeCell ref="N3:O3"/>
    <mergeCell ref="P3:Q3"/>
    <mergeCell ref="F3:G3"/>
  </mergeCells>
  <phoneticPr fontId="2" type="noConversion"/>
  <pageMargins left="0.5" right="0.25" top="1.25" bottom="0.5" header="0.5" footer="0"/>
  <pageSetup scale="65" fitToHeight="5" orientation="portrait" r:id="rId1"/>
  <headerFooter alignWithMargins="0">
    <oddHeader>&amp;L&amp;"Helvetica,Bold"   CITY OF ST. PAUL -- DEPARTMENT OF PUBLIC WORKS&amp;C &amp;R&amp;"Helvetica,Bold"PAGE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ADAC655166BF46BDE64D2955422826" ma:contentTypeVersion="18" ma:contentTypeDescription="Create a new document." ma:contentTypeScope="" ma:versionID="5df1451abf34f71bb1dad95708aa7b19">
  <xsd:schema xmlns:xsd="http://www.w3.org/2001/XMLSchema" xmlns:xs="http://www.w3.org/2001/XMLSchema" xmlns:p="http://schemas.microsoft.com/office/2006/metadata/properties" xmlns:ns1="http://schemas.microsoft.com/sharepoint/v3" xmlns:ns2="926a17e6-f857-4f36-a0cf-6aeb21230cdf" xmlns:ns3="ca1c673c-5ca3-4a05-9f09-f15bea49d2c4" targetNamespace="http://schemas.microsoft.com/office/2006/metadata/properties" ma:root="true" ma:fieldsID="8abf46b81ea765032c7862160e5ac9bb" ns1:_="" ns2:_="" ns3:_="">
    <xsd:import namespace="http://schemas.microsoft.com/sharepoint/v3"/>
    <xsd:import namespace="926a17e6-f857-4f36-a0cf-6aeb21230cdf"/>
    <xsd:import namespace="ca1c673c-5ca3-4a05-9f09-f15bea49d2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a17e6-f857-4f36-a0cf-6aeb21230c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be6fa08e-94ad-4838-b240-0b9edb7c1f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1c673c-5ca3-4a05-9f09-f15bea49d2c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a94a614-9cb3-4256-84d3-3f706fca3e0f}" ma:internalName="TaxCatchAll" ma:showField="CatchAllData" ma:web="ca1c673c-5ca3-4a05-9f09-f15bea49d2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ca1c673c-5ca3-4a05-9f09-f15bea49d2c4" xsi:nil="true"/>
    <_ip_UnifiedCompliancePolicyProperties xmlns="http://schemas.microsoft.com/sharepoint/v3" xsi:nil="true"/>
    <lcf76f155ced4ddcb4097134ff3c332f xmlns="926a17e6-f857-4f36-a0cf-6aeb21230cd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C3A5E43-B902-4746-88CB-A21288D26D0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4157F7-5D4B-4BB0-ABDB-22586BA81D00}"/>
</file>

<file path=customXml/itemProps3.xml><?xml version="1.0" encoding="utf-8"?>
<ds:datastoreItem xmlns:ds="http://schemas.openxmlformats.org/officeDocument/2006/customXml" ds:itemID="{A800A2EF-DEBB-4A16-A173-9D85FE0581D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HOYT bid schedule</vt:lpstr>
      <vt:lpstr>'HOYT bid schedule'!Print_Area</vt:lpstr>
      <vt:lpstr>'HOYT bid schedule'!Print_Titles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Falk</dc:creator>
  <cp:lastModifiedBy>Queenie Tran</cp:lastModifiedBy>
  <cp:lastPrinted>2024-06-26T18:42:02Z</cp:lastPrinted>
  <dcterms:created xsi:type="dcterms:W3CDTF">1998-06-17T20:39:38Z</dcterms:created>
  <dcterms:modified xsi:type="dcterms:W3CDTF">2024-06-26T20:08:08Z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0x010100E7ADAC655166BF46BDE64D2955422826</vt:lpwstr>
  </property>
</Properties>
</file>