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35-21-RFB-PW-BURNS&amp;SUBURBAN SIDEWALK INFILL-JARY LEE/"/>
    </mc:Choice>
  </mc:AlternateContent>
  <xr:revisionPtr revIDLastSave="150" documentId="8_{B5E98213-B875-4C2C-8E3C-7B5FFF5D22FA}" xr6:coauthVersionLast="47" xr6:coauthVersionMax="47" xr10:uidLastSave="{DDE43D06-A056-4838-B0FF-89A8D382B74C}"/>
  <bookViews>
    <workbookView xWindow="2868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2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" i="1"/>
  <c r="N62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" i="1"/>
  <c r="L62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" i="1"/>
  <c r="J62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" i="1"/>
  <c r="H62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" i="1"/>
  <c r="G62" i="1"/>
  <c r="G60" i="1"/>
  <c r="G59" i="1"/>
  <c r="G58" i="1"/>
  <c r="G56" i="1"/>
  <c r="G55" i="1"/>
  <c r="G54" i="1"/>
  <c r="G49" i="1"/>
  <c r="G36" i="1"/>
  <c r="G34" i="1"/>
  <c r="G32" i="1"/>
  <c r="G28" i="1"/>
  <c r="G26" i="1"/>
  <c r="G25" i="1"/>
  <c r="G24" i="1"/>
  <c r="G20" i="1"/>
  <c r="G17" i="1"/>
  <c r="G11" i="1"/>
  <c r="G38" i="1"/>
  <c r="G46" i="1" l="1"/>
  <c r="G29" i="1"/>
  <c r="G14" i="1" l="1"/>
  <c r="G7" i="1" l="1"/>
  <c r="G13" i="1"/>
  <c r="G8" i="1" l="1"/>
  <c r="G9" i="1"/>
  <c r="G10" i="1"/>
  <c r="G12" i="1"/>
  <c r="G15" i="1"/>
  <c r="G16" i="1"/>
  <c r="G18" i="1"/>
  <c r="G19" i="1"/>
  <c r="G21" i="1"/>
  <c r="G22" i="1"/>
  <c r="G23" i="1"/>
  <c r="G27" i="1"/>
  <c r="G30" i="1"/>
  <c r="G31" i="1"/>
  <c r="G33" i="1"/>
  <c r="G35" i="1"/>
  <c r="G37" i="1"/>
  <c r="G39" i="1"/>
  <c r="G40" i="1"/>
  <c r="G41" i="1"/>
  <c r="G42" i="1"/>
  <c r="G43" i="1"/>
  <c r="G44" i="1"/>
  <c r="G45" i="1"/>
  <c r="G47" i="1"/>
  <c r="G48" i="1"/>
  <c r="G50" i="1"/>
  <c r="G51" i="1"/>
  <c r="G52" i="1"/>
  <c r="G53" i="1"/>
  <c r="G57" i="1"/>
  <c r="G61" i="1"/>
  <c r="G6" i="1" l="1"/>
</calcChain>
</file>

<file path=xl/sharedStrings.xml><?xml version="1.0" encoding="utf-8"?>
<sst xmlns="http://schemas.openxmlformats.org/spreadsheetml/2006/main" count="145" uniqueCount="88">
  <si>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</si>
  <si>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</si>
  <si>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</si>
  <si>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</si>
  <si>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</si>
  <si>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</si>
  <si>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</si>
  <si>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</si>
  <si>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</si>
  <si>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</si>
  <si>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>REMOVE CONCRETE CURB OR CURB &amp; GUTTER</t>
  </si>
  <si>
    <t>REMOVE CONCRETE WALK</t>
  </si>
  <si>
    <t>REMOVE CONCRETE DRIVEWAY PAVEMENT</t>
  </si>
  <si>
    <t xml:space="preserve"> </t>
  </si>
  <si>
    <t>STORM DRAIN INLET PROTECTION</t>
  </si>
  <si>
    <t>TRAFFIC CONTROL</t>
  </si>
  <si>
    <t>CONSTRUCT CATCH BASIN, DESIGN TYPE 7B</t>
  </si>
  <si>
    <t>BITUMINOUS MATERIAL FOR TACK COAT</t>
  </si>
  <si>
    <t>4" CONCRETE WALK</t>
  </si>
  <si>
    <t>CLEARING</t>
  </si>
  <si>
    <t>GRUBBING</t>
  </si>
  <si>
    <t>ADJUST VALVE BOX</t>
  </si>
  <si>
    <t>LUMP SUM</t>
  </si>
  <si>
    <t>EACH</t>
  </si>
  <si>
    <t>LIN. FT.</t>
  </si>
  <si>
    <t>SQ. FT.</t>
  </si>
  <si>
    <t>SQ. YD.</t>
  </si>
  <si>
    <t>CU. YD.</t>
  </si>
  <si>
    <t>TON</t>
  </si>
  <si>
    <t>HOUR</t>
  </si>
  <si>
    <t>GALLON</t>
  </si>
  <si>
    <t>8" CONCRETE DRIVEWAY PAVEMENT</t>
  </si>
  <si>
    <t>MOBILIZATION</t>
  </si>
  <si>
    <t>ADJUST FRAME AND RING CASTING</t>
  </si>
  <si>
    <t>REMOVE MANHOLE OR CATCH BASIN</t>
  </si>
  <si>
    <t>15" RC PIPE SEWER,DESIGN 3006 CLASS V</t>
  </si>
  <si>
    <t>CONCRETE CURB AND GUTTER DESIGN B624</t>
  </si>
  <si>
    <t>**Note: Owner reserves the right to accept/reject any or all line items.
Quantities listed are an estimate; the unit bid price will be used in all instances for any quantity in the line item.</t>
  </si>
  <si>
    <t>SUM TOTAL</t>
  </si>
  <si>
    <t>TREE ROOT REMOVAL</t>
  </si>
  <si>
    <t>PAVEMENT MARKING REMOVAL</t>
  </si>
  <si>
    <t>TOTAL BASED BID PRICE
(THIS TOTAL SHALL BE THE TOTAL ENTERED ON LINE #1 ON STPAULBIDS.COM)</t>
  </si>
  <si>
    <t>REMOVE SIGN TYPE C</t>
  </si>
  <si>
    <t>REMOVE SIGN PANEL TYPE C</t>
  </si>
  <si>
    <t>SALVAGE SIGN PANEL TYPE C</t>
  </si>
  <si>
    <t>SALVAGE SIGN PANEL TYPE SPECIAL</t>
  </si>
  <si>
    <t>STREET SWEEPER (WITH PICKUP BROOM)</t>
  </si>
  <si>
    <t>TYPE SP 9.5 WEARING COURSE MIXTURE (3,F)</t>
  </si>
  <si>
    <t>CONNECT INTO EXISTING DRAINAGE STRUCTURE</t>
  </si>
  <si>
    <t>INSTALL SIGN PANEL TYPE C</t>
  </si>
  <si>
    <t>INSTALL SIGN PANEL TYPE SPECIAL</t>
  </si>
  <si>
    <t>SIGN PANEL TYPE C</t>
  </si>
  <si>
    <t>SODDING TYPE LAWN</t>
  </si>
  <si>
    <t>BURNS &amp; SUBURBAN SIDEWALK INFILL</t>
  </si>
  <si>
    <t>SALVAGE SIGN TYPE C</t>
  </si>
  <si>
    <t>SAWING PAVEMENT</t>
  </si>
  <si>
    <t>REMOVE PAVEMENT</t>
  </si>
  <si>
    <t xml:space="preserve">AGGREGATE SURFACING, CLASS 5                                                                        </t>
  </si>
  <si>
    <t>DRILL AND GROUT REINFORCEMENT BAR (EPOXY COATED) (ADA)</t>
  </si>
  <si>
    <t>18" RC PIPE SEWER,DESIGN 3006 CLASS V</t>
  </si>
  <si>
    <t>CLEAN AND TELEVISE PROJECT STORM SEWER</t>
  </si>
  <si>
    <t>CONCRETE WALK</t>
  </si>
  <si>
    <t>TRUNCATED DOMES</t>
  </si>
  <si>
    <t xml:space="preserve">2" DECIDUOUS TREE </t>
  </si>
  <si>
    <t>TREE PRUNING</t>
  </si>
  <si>
    <t>EROSION CONTROL SUPERVISOR</t>
  </si>
  <si>
    <t>FLOATATION SILT CURTAIN TYPE STILL WATER</t>
  </si>
  <si>
    <t>TOPSOIL BORROW                                                                                   (P)</t>
  </si>
  <si>
    <t>LB.</t>
  </si>
  <si>
    <t>4" BROKEN LINE - MULTI-COMPONENT</t>
  </si>
  <si>
    <t>ACRE</t>
  </si>
  <si>
    <t>CROSSWALK - MULTI-COMPONENT</t>
  </si>
  <si>
    <t>PAVEMENT MESSAGE - MULTI--COMPONENT</t>
  </si>
  <si>
    <t>4" DOUBLE SOLID LINE - MULTI-COMPONENT</t>
  </si>
  <si>
    <t>4" DOTTED LINE - MULTI-COMPONENT</t>
  </si>
  <si>
    <t>8" SOLID LINE - MULTI-COMPONENT</t>
  </si>
  <si>
    <t>4" SOLID LINE - MULTI-COMPONENT</t>
  </si>
  <si>
    <t>HYDRAULIC STABILZED FIBER MATRIX                                              (A)</t>
  </si>
  <si>
    <t xml:space="preserve">AGGREGATE BASE (CV) CLASS 5                                                      (P)                                       </t>
  </si>
  <si>
    <t>COMMON EMBANKMENT                                                                       (P)</t>
  </si>
  <si>
    <t>COMMON EXCAVATION                                                                         (P)</t>
  </si>
  <si>
    <t>BID FORM SUMMARY EVENT 1435</t>
  </si>
  <si>
    <t>Bituminous Roadway</t>
  </si>
  <si>
    <t>Concrete Idea</t>
  </si>
  <si>
    <t>Forest Lake Contracting</t>
  </si>
  <si>
    <t>McNamara</t>
  </si>
  <si>
    <t>Thomas&amp;Sons</t>
  </si>
  <si>
    <t>Urban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</si>
</sst>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##0.000"/>
    <numFmt numFmtId="166" formatCode="#,##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8" borderId="15" applyNumberFormat="0" applyFont="0" applyAlignment="0" applyProtection="0"/>
    <xf numFmtId="0" fontId="22" fillId="0" borderId="0"/>
    <xf numFmtId="0" fontId="23" fillId="0" borderId="0"/>
    <xf numFmtId="4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5" fillId="0" borderId="0" xfId="0" applyFont="1"/>
    <xf numFmtId="0" fontId="25" fillId="33" borderId="3" xfId="0" applyFont="1" applyFill="1" applyBorder="1" applyAlignment="1">
      <alignment horizontal="center"/>
    </xf>
    <xf numFmtId="0" fontId="25" fillId="33" borderId="4" xfId="0" applyFont="1" applyFill="1" applyBorder="1" applyAlignment="1">
      <alignment horizontal="center"/>
    </xf>
    <xf numFmtId="0" fontId="25" fillId="33" borderId="4" xfId="0" applyFont="1" applyFill="1" applyBorder="1" applyAlignment="1">
      <alignment horizontal="center" wrapText="1"/>
    </xf>
    <xf numFmtId="0" fontId="25" fillId="33" borderId="5" xfId="0" applyFont="1" applyFill="1" applyBorder="1" applyAlignment="1">
      <alignment horizontal="center"/>
    </xf>
    <xf numFmtId="0" fontId="25" fillId="33" borderId="23" xfId="0" applyFont="1" applyFill="1" applyBorder="1" applyAlignment="1">
      <alignment horizontal="center"/>
    </xf>
    <xf numFmtId="0" fontId="25" fillId="33" borderId="24" xfId="0" applyFont="1" applyFill="1" applyBorder="1" applyAlignment="1">
      <alignment horizontal="center"/>
    </xf>
    <xf numFmtId="0" fontId="25" fillId="33" borderId="24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25" xfId="0" applyFont="1" applyBorder="1" applyAlignment="1">
      <alignment horizontal="center"/>
    </xf>
    <xf numFmtId="165" fontId="26" fillId="0" borderId="26" xfId="0" applyNumberFormat="1" applyFont="1" applyBorder="1" applyAlignment="1">
      <alignment horizontal="center"/>
    </xf>
    <xf numFmtId="0" fontId="26" fillId="0" borderId="26" xfId="0" applyFont="1" applyBorder="1"/>
    <xf numFmtId="0" fontId="25" fillId="0" borderId="30" xfId="0" applyFont="1" applyBorder="1" applyAlignment="1">
      <alignment horizontal="center"/>
    </xf>
    <xf numFmtId="165" fontId="26" fillId="0" borderId="7" xfId="0" applyNumberFormat="1" applyFont="1" applyBorder="1" applyAlignment="1">
      <alignment horizontal="center"/>
    </xf>
    <xf numFmtId="0" fontId="26" fillId="0" borderId="7" xfId="0" applyFont="1" applyBorder="1"/>
    <xf numFmtId="0" fontId="26" fillId="0" borderId="6" xfId="0" applyFont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164" fontId="25" fillId="0" borderId="1" xfId="0" applyNumberFormat="1" applyFont="1" applyBorder="1"/>
    <xf numFmtId="44" fontId="26" fillId="0" borderId="2" xfId="0" applyNumberFormat="1" applyFont="1" applyBorder="1"/>
    <xf numFmtId="0" fontId="26" fillId="0" borderId="0" xfId="0" applyFont="1"/>
    <xf numFmtId="0" fontId="25" fillId="0" borderId="6" xfId="0" applyFont="1" applyBorder="1" applyAlignment="1">
      <alignment horizontal="center"/>
    </xf>
    <xf numFmtId="44" fontId="25" fillId="0" borderId="2" xfId="0" applyNumberFormat="1" applyFont="1" applyBorder="1"/>
    <xf numFmtId="0" fontId="26" fillId="0" borderId="1" xfId="0" applyFont="1" applyBorder="1" applyAlignment="1">
      <alignment wrapText="1"/>
    </xf>
    <xf numFmtId="165" fontId="26" fillId="33" borderId="1" xfId="0" applyNumberFormat="1" applyFont="1" applyFill="1" applyBorder="1" applyAlignment="1">
      <alignment horizontal="center"/>
    </xf>
    <xf numFmtId="0" fontId="26" fillId="33" borderId="1" xfId="0" applyFont="1" applyFill="1" applyBorder="1"/>
    <xf numFmtId="0" fontId="29" fillId="0" borderId="0" xfId="0" applyFont="1"/>
    <xf numFmtId="3" fontId="29" fillId="0" borderId="0" xfId="0" applyNumberFormat="1" applyFont="1"/>
    <xf numFmtId="0" fontId="25" fillId="0" borderId="0" xfId="0" applyFont="1" applyAlignment="1">
      <alignment wrapText="1"/>
    </xf>
    <xf numFmtId="4" fontId="25" fillId="0" borderId="0" xfId="0" applyNumberFormat="1" applyFont="1"/>
    <xf numFmtId="3" fontId="25" fillId="0" borderId="0" xfId="0" applyNumberFormat="1" applyFont="1"/>
    <xf numFmtId="0" fontId="29" fillId="36" borderId="20" xfId="0" applyFont="1" applyFill="1" applyBorder="1"/>
    <xf numFmtId="0" fontId="25" fillId="35" borderId="27" xfId="0" applyFont="1" applyFill="1" applyBorder="1" applyAlignment="1">
      <alignment horizontal="center" vertical="center" wrapText="1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9" xfId="0" applyFont="1" applyFill="1" applyBorder="1" applyAlignment="1">
      <alignment horizontal="center" vertical="center" wrapText="1"/>
    </xf>
    <xf numFmtId="0" fontId="28" fillId="36" borderId="27" xfId="0" applyFont="1" applyFill="1" applyBorder="1" applyAlignment="1">
      <alignment horizontal="center"/>
    </xf>
    <xf numFmtId="0" fontId="26" fillId="33" borderId="17" xfId="0" applyFont="1" applyFill="1" applyBorder="1" applyAlignment="1">
      <alignment horizontal="center"/>
    </xf>
    <xf numFmtId="0" fontId="26" fillId="33" borderId="18" xfId="0" applyFont="1" applyFill="1" applyBorder="1" applyAlignment="1">
      <alignment horizontal="center"/>
    </xf>
    <xf numFmtId="0" fontId="26" fillId="33" borderId="19" xfId="0" applyFont="1" applyFill="1" applyBorder="1" applyAlignment="1">
      <alignment horizontal="center"/>
    </xf>
    <xf numFmtId="0" fontId="28" fillId="36" borderId="27" xfId="0" applyFont="1" applyFill="1" applyBorder="1" applyAlignment="1">
      <alignment horizontal="center" wrapText="1"/>
    </xf>
    <xf numFmtId="0" fontId="28" fillId="36" borderId="28" xfId="0" applyFont="1" applyFill="1" applyBorder="1" applyAlignment="1">
      <alignment horizontal="center" wrapText="1"/>
    </xf>
    <xf numFmtId="0" fontId="31" fillId="33" borderId="20" xfId="0" applyFont="1" applyFill="1" applyBorder="1" applyAlignment="1">
      <alignment horizontal="center" wrapText="1"/>
    </xf>
    <xf numFmtId="0" fontId="31" fillId="33" borderId="0" xfId="0" applyFont="1" applyFill="1" applyBorder="1" applyAlignment="1">
      <alignment horizontal="center" wrapText="1"/>
    </xf>
    <xf numFmtId="0" fontId="31" fillId="33" borderId="21" xfId="0" applyFont="1" applyFill="1" applyBorder="1" applyAlignment="1">
      <alignment horizontal="center" wrapText="1"/>
    </xf>
    <xf numFmtId="0" fontId="28" fillId="36" borderId="22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/>
    </xf>
    <xf numFmtId="44" fontId="25" fillId="33" borderId="1" xfId="73" applyFont="1" applyFill="1" applyBorder="1" applyAlignment="1">
      <alignment horizontal="center"/>
    </xf>
    <xf numFmtId="44" fontId="25" fillId="0" borderId="1" xfId="73" applyFont="1" applyBorder="1"/>
    <xf numFmtId="44" fontId="29" fillId="0" borderId="0" xfId="73" applyFont="1"/>
    <xf numFmtId="44" fontId="25" fillId="0" borderId="0" xfId="73" applyFont="1"/>
    <xf numFmtId="44" fontId="25" fillId="33" borderId="5" xfId="73" applyFont="1" applyFill="1" applyBorder="1" applyAlignment="1">
      <alignment horizontal="center"/>
    </xf>
    <xf numFmtId="44" fontId="27" fillId="36" borderId="32" xfId="0" applyNumberFormat="1" applyFont="1" applyFill="1" applyBorder="1" applyAlignment="1">
      <alignment horizontal="center"/>
    </xf>
    <xf numFmtId="44" fontId="27" fillId="36" borderId="33" xfId="0" applyNumberFormat="1" applyFont="1" applyFill="1" applyBorder="1" applyAlignment="1">
      <alignment horizontal="center"/>
    </xf>
    <xf numFmtId="44" fontId="27" fillId="36" borderId="31" xfId="0" applyNumberFormat="1" applyFont="1" applyFill="1" applyBorder="1"/>
    <xf numFmtId="3" fontId="25" fillId="33" borderId="34" xfId="0" applyNumberFormat="1" applyFont="1" applyFill="1" applyBorder="1" applyAlignment="1">
      <alignment horizontal="center"/>
    </xf>
    <xf numFmtId="3" fontId="25" fillId="33" borderId="35" xfId="0" applyNumberFormat="1" applyFont="1" applyFill="1" applyBorder="1" applyAlignment="1">
      <alignment horizontal="center"/>
    </xf>
    <xf numFmtId="3" fontId="25" fillId="0" borderId="36" xfId="0" applyNumberFormat="1" applyFont="1" applyBorder="1"/>
    <xf numFmtId="166" fontId="25" fillId="0" borderId="37" xfId="0" applyNumberFormat="1" applyFont="1" applyBorder="1"/>
    <xf numFmtId="166" fontId="25" fillId="0" borderId="38" xfId="0" applyNumberFormat="1" applyFont="1" applyBorder="1"/>
    <xf numFmtId="3" fontId="25" fillId="0" borderId="38" xfId="0" applyNumberFormat="1" applyFont="1" applyBorder="1"/>
    <xf numFmtId="44" fontId="25" fillId="33" borderId="39" xfId="73" applyFont="1" applyFill="1" applyBorder="1" applyAlignment="1">
      <alignment horizontal="center"/>
    </xf>
    <xf numFmtId="44" fontId="25" fillId="33" borderId="40" xfId="73" applyFont="1" applyFill="1" applyBorder="1" applyAlignment="1">
      <alignment horizontal="center"/>
    </xf>
    <xf numFmtId="44" fontId="25" fillId="0" borderId="40" xfId="73" applyFont="1" applyBorder="1"/>
    <xf numFmtId="44" fontId="26" fillId="0" borderId="40" xfId="73" applyFont="1" applyBorder="1"/>
    <xf numFmtId="44" fontId="27" fillId="36" borderId="41" xfId="0" applyNumberFormat="1" applyFont="1" applyFill="1" applyBorder="1" applyAlignment="1">
      <alignment horizontal="center"/>
    </xf>
    <xf numFmtId="0" fontId="25" fillId="33" borderId="2" xfId="0" applyFont="1" applyFill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34" borderId="6" xfId="0" applyFont="1" applyFill="1" applyBorder="1" applyAlignment="1">
      <alignment horizontal="center"/>
    </xf>
    <xf numFmtId="44" fontId="25" fillId="33" borderId="3" xfId="73" applyFont="1" applyFill="1" applyBorder="1" applyAlignment="1">
      <alignment horizontal="center"/>
    </xf>
    <xf numFmtId="44" fontId="25" fillId="33" borderId="6" xfId="73" applyFont="1" applyFill="1" applyBorder="1" applyAlignment="1">
      <alignment horizontal="center"/>
    </xf>
    <xf numFmtId="44" fontId="25" fillId="33" borderId="2" xfId="73" applyFont="1" applyFill="1" applyBorder="1" applyAlignment="1">
      <alignment horizontal="center"/>
    </xf>
    <xf numFmtId="44" fontId="25" fillId="0" borderId="6" xfId="73" applyFont="1" applyBorder="1"/>
    <xf numFmtId="44" fontId="25" fillId="0" borderId="2" xfId="73" applyFont="1" applyBorder="1"/>
    <xf numFmtId="44" fontId="26" fillId="0" borderId="6" xfId="73" applyFont="1" applyBorder="1"/>
    <xf numFmtId="0" fontId="30" fillId="33" borderId="27" xfId="0" applyFont="1" applyFill="1" applyBorder="1" applyAlignment="1">
      <alignment horizontal="center" wrapText="1"/>
    </xf>
    <xf numFmtId="0" fontId="30" fillId="33" borderId="29" xfId="0" applyFont="1" applyFill="1" applyBorder="1" applyAlignment="1">
      <alignment horizontal="center" wrapText="1"/>
    </xf>
    <xf numFmtId="44" fontId="30" fillId="33" borderId="27" xfId="73" applyFont="1" applyFill="1" applyBorder="1" applyAlignment="1">
      <alignment horizontal="center" wrapText="1"/>
    </xf>
    <xf numFmtId="44" fontId="30" fillId="33" borderId="29" xfId="73" applyFont="1" applyFill="1" applyBorder="1" applyAlignment="1">
      <alignment horizontal="center" wrapText="1"/>
    </xf>
    <xf numFmtId="44" fontId="30" fillId="33" borderId="28" xfId="73" applyFont="1" applyFill="1" applyBorder="1" applyAlignment="1">
      <alignment horizontal="center" wrapText="1"/>
    </xf>
    <xf numFmtId="0" fontId="26" fillId="33" borderId="27" xfId="0" applyFont="1" applyFill="1" applyBorder="1" applyAlignment="1">
      <alignment horizontal="center"/>
    </xf>
    <xf numFmtId="0" fontId="26" fillId="33" borderId="28" xfId="0" applyFont="1" applyFill="1" applyBorder="1" applyAlignment="1">
      <alignment horizontal="center" wrapText="1"/>
    </xf>
    <xf numFmtId="0" fontId="26" fillId="33" borderId="29" xfId="0" applyFont="1" applyFill="1" applyBorder="1" applyAlignment="1">
      <alignment horizontal="center" wrapText="1"/>
    </xf>
  </cellXfs>
  <cellStyles count="74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" xfId="73" builtinId="4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tabSelected="1" zoomScaleNormal="100" zoomScaleSheetLayoutView="100" workbookViewId="0">
      <selection activeCell="J8" sqref="J8"/>
    </sheetView>
  </sheetViews>
  <sheetFormatPr defaultColWidth="9.140625" defaultRowHeight="15.75"/>
  <cols>
    <col min="1" max="1" width="5.5703125" style="1" customWidth="1"/>
    <col min="2" max="2" width="10.42578125" style="1" customWidth="1"/>
    <col min="3" max="3" width="40.42578125" style="30" customWidth="1"/>
    <col min="4" max="4" width="9.42578125" style="32" customWidth="1"/>
    <col min="5" max="5" width="12.5703125" style="9" customWidth="1"/>
    <col min="6" max="6" width="12.140625" style="1" customWidth="1"/>
    <col min="7" max="7" width="15.85546875" style="1" customWidth="1"/>
    <col min="8" max="8" width="14.7109375" style="51" customWidth="1"/>
    <col min="9" max="9" width="15.85546875" style="51" customWidth="1"/>
    <col min="10" max="17" width="14.7109375" style="51" customWidth="1"/>
    <col min="18" max="16384" width="9.140625" style="1"/>
  </cols>
  <sheetData>
    <row r="1" spans="1:17">
      <c r="A1" s="38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ht="23.25" thickBot="1">
      <c r="A2" s="43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42" customHeight="1" thickBot="1">
      <c r="A3" s="82"/>
      <c r="B3" s="83"/>
      <c r="C3" s="83"/>
      <c r="D3" s="83"/>
      <c r="E3" s="84"/>
      <c r="F3" s="77" t="s">
        <v>82</v>
      </c>
      <c r="G3" s="78"/>
      <c r="H3" s="77" t="s">
        <v>83</v>
      </c>
      <c r="I3" s="78"/>
      <c r="J3" s="79" t="s">
        <v>84</v>
      </c>
      <c r="K3" s="80"/>
      <c r="L3" s="79" t="s">
        <v>85</v>
      </c>
      <c r="M3" s="80"/>
      <c r="N3" s="79" t="s">
        <v>86</v>
      </c>
      <c r="O3" s="80"/>
      <c r="P3" s="81" t="s">
        <v>87</v>
      </c>
      <c r="Q3" s="80"/>
    </row>
    <row r="4" spans="1:17">
      <c r="A4" s="2" t="s">
        <v>0</v>
      </c>
      <c r="B4" s="3" t="s">
        <v>1</v>
      </c>
      <c r="C4" s="4" t="s">
        <v>2</v>
      </c>
      <c r="D4" s="56" t="s">
        <v>3</v>
      </c>
      <c r="E4" s="2" t="s">
        <v>4</v>
      </c>
      <c r="F4" s="3" t="s">
        <v>5</v>
      </c>
      <c r="G4" s="5" t="s">
        <v>6</v>
      </c>
      <c r="H4" s="71" t="s">
        <v>5</v>
      </c>
      <c r="I4" s="52" t="s">
        <v>6</v>
      </c>
      <c r="J4" s="71" t="s">
        <v>5</v>
      </c>
      <c r="K4" s="52" t="s">
        <v>6</v>
      </c>
      <c r="L4" s="71" t="s">
        <v>5</v>
      </c>
      <c r="M4" s="52" t="s">
        <v>6</v>
      </c>
      <c r="N4" s="71" t="s">
        <v>5</v>
      </c>
      <c r="O4" s="52" t="s">
        <v>6</v>
      </c>
      <c r="P4" s="62" t="s">
        <v>5</v>
      </c>
      <c r="Q4" s="52" t="s">
        <v>6</v>
      </c>
    </row>
    <row r="5" spans="1:17" ht="16.5" thickBot="1">
      <c r="A5" s="6" t="s">
        <v>7</v>
      </c>
      <c r="B5" s="7" t="s">
        <v>8</v>
      </c>
      <c r="C5" s="8"/>
      <c r="D5" s="57" t="s">
        <v>9</v>
      </c>
      <c r="E5" s="6"/>
      <c r="F5" s="47" t="s">
        <v>13</v>
      </c>
      <c r="G5" s="67" t="s">
        <v>13</v>
      </c>
      <c r="H5" s="72"/>
      <c r="I5" s="73"/>
      <c r="J5" s="72"/>
      <c r="K5" s="73"/>
      <c r="L5" s="72"/>
      <c r="M5" s="73"/>
      <c r="N5" s="72"/>
      <c r="O5" s="73"/>
      <c r="P5" s="63"/>
      <c r="Q5" s="48"/>
    </row>
    <row r="6" spans="1:17">
      <c r="A6" s="10">
        <v>1</v>
      </c>
      <c r="B6" s="11">
        <v>2021.501</v>
      </c>
      <c r="C6" s="12" t="s">
        <v>32</v>
      </c>
      <c r="D6" s="58">
        <v>1</v>
      </c>
      <c r="E6" s="68" t="s">
        <v>22</v>
      </c>
      <c r="F6" s="20">
        <v>115000</v>
      </c>
      <c r="G6" s="21">
        <f t="shared" ref="G6:G61" si="0">D6*F6</f>
        <v>115000</v>
      </c>
      <c r="H6" s="74">
        <v>250000</v>
      </c>
      <c r="I6" s="75">
        <f>H6*D6</f>
        <v>250000</v>
      </c>
      <c r="J6" s="74">
        <v>145000</v>
      </c>
      <c r="K6" s="75">
        <f>J6*D6</f>
        <v>145000</v>
      </c>
      <c r="L6" s="74">
        <v>75000</v>
      </c>
      <c r="M6" s="75">
        <f>L6*D6</f>
        <v>75000</v>
      </c>
      <c r="N6" s="74">
        <v>94500</v>
      </c>
      <c r="O6" s="75">
        <f>N6*D6</f>
        <v>94500</v>
      </c>
      <c r="P6" s="64">
        <v>114000</v>
      </c>
      <c r="Q6" s="49">
        <f>P6*D6</f>
        <v>114000</v>
      </c>
    </row>
    <row r="7" spans="1:17">
      <c r="A7" s="13">
        <v>2</v>
      </c>
      <c r="B7" s="14">
        <v>2101.502</v>
      </c>
      <c r="C7" s="15" t="s">
        <v>19</v>
      </c>
      <c r="D7" s="59">
        <v>0.2</v>
      </c>
      <c r="E7" s="69" t="s">
        <v>70</v>
      </c>
      <c r="F7" s="20">
        <v>77000</v>
      </c>
      <c r="G7" s="21">
        <f t="shared" ref="G7" si="1">D7*F7</f>
        <v>15400</v>
      </c>
      <c r="H7" s="74">
        <v>10000</v>
      </c>
      <c r="I7" s="75">
        <f t="shared" ref="I7:I61" si="2">H7*D7</f>
        <v>2000</v>
      </c>
      <c r="J7" s="74">
        <v>50000</v>
      </c>
      <c r="K7" s="75">
        <f t="shared" ref="K7:K61" si="3">J7*D7</f>
        <v>10000</v>
      </c>
      <c r="L7" s="74">
        <v>80000</v>
      </c>
      <c r="M7" s="75">
        <f t="shared" ref="M7:M61" si="4">L7*D7</f>
        <v>16000</v>
      </c>
      <c r="N7" s="74">
        <v>7500</v>
      </c>
      <c r="O7" s="75">
        <f t="shared" ref="O7:O61" si="5">N7*D7</f>
        <v>1500</v>
      </c>
      <c r="P7" s="64">
        <v>75000</v>
      </c>
      <c r="Q7" s="49">
        <f t="shared" ref="Q7:Q61" si="6">P7*D7</f>
        <v>15000</v>
      </c>
    </row>
    <row r="8" spans="1:17" s="22" customFormat="1">
      <c r="A8" s="16">
        <v>3</v>
      </c>
      <c r="B8" s="17">
        <v>2101.502</v>
      </c>
      <c r="C8" s="18" t="s">
        <v>20</v>
      </c>
      <c r="D8" s="60">
        <v>0.2</v>
      </c>
      <c r="E8" s="16" t="s">
        <v>70</v>
      </c>
      <c r="F8" s="20">
        <v>10500</v>
      </c>
      <c r="G8" s="21">
        <f t="shared" si="0"/>
        <v>2100</v>
      </c>
      <c r="H8" s="76">
        <v>10000</v>
      </c>
      <c r="I8" s="75">
        <f t="shared" si="2"/>
        <v>2000</v>
      </c>
      <c r="J8" s="76">
        <v>50000</v>
      </c>
      <c r="K8" s="75">
        <f t="shared" si="3"/>
        <v>10000</v>
      </c>
      <c r="L8" s="76">
        <v>11000</v>
      </c>
      <c r="M8" s="75">
        <f t="shared" si="4"/>
        <v>2200</v>
      </c>
      <c r="N8" s="76">
        <v>7500</v>
      </c>
      <c r="O8" s="75">
        <f t="shared" si="5"/>
        <v>1500</v>
      </c>
      <c r="P8" s="65">
        <v>25000</v>
      </c>
      <c r="Q8" s="49">
        <f t="shared" si="6"/>
        <v>5000</v>
      </c>
    </row>
    <row r="9" spans="1:17">
      <c r="A9" s="23">
        <v>4</v>
      </c>
      <c r="B9" s="17">
        <v>2101.6019999999999</v>
      </c>
      <c r="C9" s="18" t="s">
        <v>39</v>
      </c>
      <c r="D9" s="61">
        <v>20</v>
      </c>
      <c r="E9" s="16" t="s">
        <v>23</v>
      </c>
      <c r="F9" s="20">
        <v>140</v>
      </c>
      <c r="G9" s="24">
        <f t="shared" si="0"/>
        <v>2800</v>
      </c>
      <c r="H9" s="74">
        <v>100</v>
      </c>
      <c r="I9" s="75">
        <f t="shared" si="2"/>
        <v>2000</v>
      </c>
      <c r="J9" s="74">
        <v>250</v>
      </c>
      <c r="K9" s="75">
        <f t="shared" si="3"/>
        <v>5000</v>
      </c>
      <c r="L9" s="74">
        <v>265</v>
      </c>
      <c r="M9" s="75">
        <f t="shared" si="4"/>
        <v>5300</v>
      </c>
      <c r="N9" s="74">
        <v>350</v>
      </c>
      <c r="O9" s="75">
        <f t="shared" si="5"/>
        <v>7000</v>
      </c>
      <c r="P9" s="64">
        <v>100</v>
      </c>
      <c r="Q9" s="49">
        <f t="shared" si="6"/>
        <v>2000</v>
      </c>
    </row>
    <row r="10" spans="1:17">
      <c r="A10" s="23">
        <v>5</v>
      </c>
      <c r="B10" s="17">
        <v>2102.5030000000002</v>
      </c>
      <c r="C10" s="18" t="s">
        <v>40</v>
      </c>
      <c r="D10" s="61">
        <v>1144</v>
      </c>
      <c r="E10" s="16" t="s">
        <v>24</v>
      </c>
      <c r="F10" s="20">
        <v>1.6</v>
      </c>
      <c r="G10" s="24">
        <f t="shared" si="0"/>
        <v>1830.4</v>
      </c>
      <c r="H10" s="74">
        <v>2</v>
      </c>
      <c r="I10" s="75">
        <f t="shared" si="2"/>
        <v>2288</v>
      </c>
      <c r="J10" s="74">
        <v>1</v>
      </c>
      <c r="K10" s="75">
        <f t="shared" si="3"/>
        <v>1144</v>
      </c>
      <c r="L10" s="74">
        <v>1.5</v>
      </c>
      <c r="M10" s="75">
        <f t="shared" si="4"/>
        <v>1716</v>
      </c>
      <c r="N10" s="74">
        <v>1.65</v>
      </c>
      <c r="O10" s="75">
        <f t="shared" si="5"/>
        <v>1887.6</v>
      </c>
      <c r="P10" s="64">
        <v>1</v>
      </c>
      <c r="Q10" s="49">
        <f t="shared" si="6"/>
        <v>1144</v>
      </c>
    </row>
    <row r="11" spans="1:17">
      <c r="A11" s="23">
        <v>6</v>
      </c>
      <c r="B11" s="17">
        <v>2102.518</v>
      </c>
      <c r="C11" s="18" t="s">
        <v>40</v>
      </c>
      <c r="D11" s="61">
        <v>222</v>
      </c>
      <c r="E11" s="16" t="s">
        <v>25</v>
      </c>
      <c r="F11" s="20">
        <v>5.0999999999999996</v>
      </c>
      <c r="G11" s="24">
        <f t="shared" ref="G11" si="7">D11*F11</f>
        <v>1132.1999999999998</v>
      </c>
      <c r="H11" s="74">
        <v>7</v>
      </c>
      <c r="I11" s="75">
        <f t="shared" si="2"/>
        <v>1554</v>
      </c>
      <c r="J11" s="74">
        <v>4</v>
      </c>
      <c r="K11" s="75">
        <f t="shared" si="3"/>
        <v>888</v>
      </c>
      <c r="L11" s="74">
        <v>6</v>
      </c>
      <c r="M11" s="75">
        <f t="shared" si="4"/>
        <v>1332</v>
      </c>
      <c r="N11" s="74">
        <v>6</v>
      </c>
      <c r="O11" s="75">
        <f t="shared" si="5"/>
        <v>1332</v>
      </c>
      <c r="P11" s="64">
        <v>4</v>
      </c>
      <c r="Q11" s="49">
        <f t="shared" si="6"/>
        <v>888</v>
      </c>
    </row>
    <row r="12" spans="1:17">
      <c r="A12" s="23">
        <v>7</v>
      </c>
      <c r="B12" s="17">
        <v>2104.502</v>
      </c>
      <c r="C12" s="18" t="s">
        <v>34</v>
      </c>
      <c r="D12" s="61">
        <v>3</v>
      </c>
      <c r="E12" s="16" t="s">
        <v>23</v>
      </c>
      <c r="F12" s="20">
        <v>700</v>
      </c>
      <c r="G12" s="24">
        <f t="shared" si="0"/>
        <v>2100</v>
      </c>
      <c r="H12" s="74">
        <v>850</v>
      </c>
      <c r="I12" s="75">
        <f t="shared" si="2"/>
        <v>2550</v>
      </c>
      <c r="J12" s="74">
        <v>1200</v>
      </c>
      <c r="K12" s="75">
        <f t="shared" si="3"/>
        <v>3600</v>
      </c>
      <c r="L12" s="74">
        <v>750</v>
      </c>
      <c r="M12" s="75">
        <f t="shared" si="4"/>
        <v>2250</v>
      </c>
      <c r="N12" s="74">
        <v>1500</v>
      </c>
      <c r="O12" s="75">
        <f t="shared" si="5"/>
        <v>4500</v>
      </c>
      <c r="P12" s="64">
        <v>2500</v>
      </c>
      <c r="Q12" s="49">
        <f t="shared" si="6"/>
        <v>7500</v>
      </c>
    </row>
    <row r="13" spans="1:17">
      <c r="A13" s="23">
        <v>8</v>
      </c>
      <c r="B13" s="17">
        <v>2104.502</v>
      </c>
      <c r="C13" s="18" t="s">
        <v>42</v>
      </c>
      <c r="D13" s="61">
        <v>9</v>
      </c>
      <c r="E13" s="16" t="s">
        <v>23</v>
      </c>
      <c r="F13" s="20">
        <v>57</v>
      </c>
      <c r="G13" s="24">
        <f t="shared" ref="G13" si="8">D13*F13</f>
        <v>513</v>
      </c>
      <c r="H13" s="74">
        <v>75</v>
      </c>
      <c r="I13" s="75">
        <f t="shared" si="2"/>
        <v>675</v>
      </c>
      <c r="J13" s="74">
        <v>40</v>
      </c>
      <c r="K13" s="75">
        <f t="shared" si="3"/>
        <v>360</v>
      </c>
      <c r="L13" s="74">
        <v>60</v>
      </c>
      <c r="M13" s="75">
        <f t="shared" si="4"/>
        <v>540</v>
      </c>
      <c r="N13" s="74">
        <v>60</v>
      </c>
      <c r="O13" s="75">
        <f t="shared" si="5"/>
        <v>540</v>
      </c>
      <c r="P13" s="64">
        <v>50</v>
      </c>
      <c r="Q13" s="49">
        <f t="shared" si="6"/>
        <v>450</v>
      </c>
    </row>
    <row r="14" spans="1:17">
      <c r="A14" s="23">
        <v>9</v>
      </c>
      <c r="B14" s="17">
        <v>2104.502</v>
      </c>
      <c r="C14" s="18" t="s">
        <v>43</v>
      </c>
      <c r="D14" s="61">
        <v>3</v>
      </c>
      <c r="E14" s="16" t="s">
        <v>23</v>
      </c>
      <c r="F14" s="20">
        <v>57</v>
      </c>
      <c r="G14" s="24">
        <f t="shared" ref="G14" si="9">D14*F14</f>
        <v>171</v>
      </c>
      <c r="H14" s="74">
        <v>75</v>
      </c>
      <c r="I14" s="75">
        <f t="shared" si="2"/>
        <v>225</v>
      </c>
      <c r="J14" s="74">
        <v>40</v>
      </c>
      <c r="K14" s="75">
        <f t="shared" si="3"/>
        <v>120</v>
      </c>
      <c r="L14" s="74">
        <v>60</v>
      </c>
      <c r="M14" s="75">
        <f t="shared" si="4"/>
        <v>180</v>
      </c>
      <c r="N14" s="74">
        <v>60</v>
      </c>
      <c r="O14" s="75">
        <f t="shared" si="5"/>
        <v>180</v>
      </c>
      <c r="P14" s="64">
        <v>50</v>
      </c>
      <c r="Q14" s="49">
        <f t="shared" si="6"/>
        <v>150</v>
      </c>
    </row>
    <row r="15" spans="1:17">
      <c r="A15" s="23">
        <v>10</v>
      </c>
      <c r="B15" s="17">
        <v>2104.502</v>
      </c>
      <c r="C15" s="18" t="s">
        <v>54</v>
      </c>
      <c r="D15" s="61">
        <v>3</v>
      </c>
      <c r="E15" s="16" t="s">
        <v>23</v>
      </c>
      <c r="F15" s="20">
        <v>57</v>
      </c>
      <c r="G15" s="24">
        <f t="shared" si="0"/>
        <v>171</v>
      </c>
      <c r="H15" s="74">
        <v>75</v>
      </c>
      <c r="I15" s="75">
        <f t="shared" si="2"/>
        <v>225</v>
      </c>
      <c r="J15" s="74">
        <v>40</v>
      </c>
      <c r="K15" s="75">
        <f t="shared" si="3"/>
        <v>120</v>
      </c>
      <c r="L15" s="74">
        <v>60</v>
      </c>
      <c r="M15" s="75">
        <f t="shared" si="4"/>
        <v>180</v>
      </c>
      <c r="N15" s="74">
        <v>60</v>
      </c>
      <c r="O15" s="75">
        <f t="shared" si="5"/>
        <v>180</v>
      </c>
      <c r="P15" s="64">
        <v>50</v>
      </c>
      <c r="Q15" s="49">
        <f t="shared" si="6"/>
        <v>150</v>
      </c>
    </row>
    <row r="16" spans="1:17">
      <c r="A16" s="23">
        <v>11</v>
      </c>
      <c r="B16" s="17">
        <v>2104.502</v>
      </c>
      <c r="C16" s="18" t="s">
        <v>44</v>
      </c>
      <c r="D16" s="61">
        <v>1</v>
      </c>
      <c r="E16" s="16" t="s">
        <v>23</v>
      </c>
      <c r="F16" s="20">
        <v>57</v>
      </c>
      <c r="G16" s="24">
        <f t="shared" si="0"/>
        <v>57</v>
      </c>
      <c r="H16" s="74">
        <v>150</v>
      </c>
      <c r="I16" s="75">
        <f t="shared" si="2"/>
        <v>150</v>
      </c>
      <c r="J16" s="74">
        <v>40</v>
      </c>
      <c r="K16" s="75">
        <f t="shared" si="3"/>
        <v>40</v>
      </c>
      <c r="L16" s="74">
        <v>60</v>
      </c>
      <c r="M16" s="75">
        <f t="shared" si="4"/>
        <v>60</v>
      </c>
      <c r="N16" s="74">
        <v>60</v>
      </c>
      <c r="O16" s="75">
        <f t="shared" si="5"/>
        <v>60</v>
      </c>
      <c r="P16" s="64">
        <v>50</v>
      </c>
      <c r="Q16" s="49">
        <f t="shared" si="6"/>
        <v>50</v>
      </c>
    </row>
    <row r="17" spans="1:17">
      <c r="A17" s="23">
        <v>12</v>
      </c>
      <c r="B17" s="17">
        <v>2104.502</v>
      </c>
      <c r="C17" s="18" t="s">
        <v>45</v>
      </c>
      <c r="D17" s="61">
        <v>2</v>
      </c>
      <c r="E17" s="16" t="s">
        <v>23</v>
      </c>
      <c r="F17" s="20">
        <v>57</v>
      </c>
      <c r="G17" s="24">
        <f t="shared" ref="G17" si="10">D17*F17</f>
        <v>114</v>
      </c>
      <c r="H17" s="74">
        <v>150</v>
      </c>
      <c r="I17" s="75">
        <f t="shared" si="2"/>
        <v>300</v>
      </c>
      <c r="J17" s="74">
        <v>150</v>
      </c>
      <c r="K17" s="75">
        <f t="shared" si="3"/>
        <v>300</v>
      </c>
      <c r="L17" s="74">
        <v>60</v>
      </c>
      <c r="M17" s="75">
        <f t="shared" si="4"/>
        <v>120</v>
      </c>
      <c r="N17" s="74">
        <v>60</v>
      </c>
      <c r="O17" s="75">
        <f t="shared" si="5"/>
        <v>120</v>
      </c>
      <c r="P17" s="64">
        <v>60</v>
      </c>
      <c r="Q17" s="49">
        <f t="shared" si="6"/>
        <v>120</v>
      </c>
    </row>
    <row r="18" spans="1:17">
      <c r="A18" s="23">
        <v>13</v>
      </c>
      <c r="B18" s="17">
        <v>2104.5030000000002</v>
      </c>
      <c r="C18" s="18" t="s">
        <v>55</v>
      </c>
      <c r="D18" s="61">
        <v>1704</v>
      </c>
      <c r="E18" s="16" t="s">
        <v>24</v>
      </c>
      <c r="F18" s="20">
        <v>3.1</v>
      </c>
      <c r="G18" s="24">
        <f t="shared" si="0"/>
        <v>5282.4000000000005</v>
      </c>
      <c r="H18" s="74">
        <v>6</v>
      </c>
      <c r="I18" s="75">
        <f t="shared" si="2"/>
        <v>10224</v>
      </c>
      <c r="J18" s="74">
        <v>5</v>
      </c>
      <c r="K18" s="75">
        <f t="shared" si="3"/>
        <v>8520</v>
      </c>
      <c r="L18" s="74">
        <v>1</v>
      </c>
      <c r="M18" s="75">
        <f t="shared" si="4"/>
        <v>1704</v>
      </c>
      <c r="N18" s="74">
        <v>6</v>
      </c>
      <c r="O18" s="75">
        <f t="shared" si="5"/>
        <v>10224</v>
      </c>
      <c r="P18" s="64">
        <v>8</v>
      </c>
      <c r="Q18" s="49">
        <f t="shared" si="6"/>
        <v>13632</v>
      </c>
    </row>
    <row r="19" spans="1:17">
      <c r="A19" s="23">
        <v>14</v>
      </c>
      <c r="B19" s="17">
        <v>2104.5030000000002</v>
      </c>
      <c r="C19" s="18" t="s">
        <v>10</v>
      </c>
      <c r="D19" s="61">
        <v>1560</v>
      </c>
      <c r="E19" s="16" t="s">
        <v>24</v>
      </c>
      <c r="F19" s="20">
        <v>10</v>
      </c>
      <c r="G19" s="24">
        <f t="shared" si="0"/>
        <v>15600</v>
      </c>
      <c r="H19" s="74">
        <v>8</v>
      </c>
      <c r="I19" s="75">
        <f t="shared" si="2"/>
        <v>12480</v>
      </c>
      <c r="J19" s="74">
        <v>12</v>
      </c>
      <c r="K19" s="75">
        <f t="shared" si="3"/>
        <v>18720</v>
      </c>
      <c r="L19" s="74">
        <v>20</v>
      </c>
      <c r="M19" s="75">
        <f t="shared" si="4"/>
        <v>31200</v>
      </c>
      <c r="N19" s="74">
        <v>8.5</v>
      </c>
      <c r="O19" s="75">
        <f t="shared" si="5"/>
        <v>13260</v>
      </c>
      <c r="P19" s="64">
        <v>15</v>
      </c>
      <c r="Q19" s="49">
        <f t="shared" si="6"/>
        <v>23400</v>
      </c>
    </row>
    <row r="20" spans="1:17">
      <c r="A20" s="23">
        <v>15</v>
      </c>
      <c r="B20" s="17">
        <v>2104.5039999999999</v>
      </c>
      <c r="C20" s="18" t="s">
        <v>56</v>
      </c>
      <c r="D20" s="61">
        <v>2164</v>
      </c>
      <c r="E20" s="16" t="s">
        <v>26</v>
      </c>
      <c r="F20" s="20">
        <v>12.5</v>
      </c>
      <c r="G20" s="24">
        <f t="shared" ref="G20" si="11">D20*F20</f>
        <v>27050</v>
      </c>
      <c r="H20" s="74">
        <v>57</v>
      </c>
      <c r="I20" s="75">
        <f t="shared" si="2"/>
        <v>123348</v>
      </c>
      <c r="J20" s="74">
        <v>25</v>
      </c>
      <c r="K20" s="75">
        <f t="shared" si="3"/>
        <v>54100</v>
      </c>
      <c r="L20" s="74">
        <v>36</v>
      </c>
      <c r="M20" s="75">
        <f t="shared" si="4"/>
        <v>77904</v>
      </c>
      <c r="N20" s="74">
        <v>19</v>
      </c>
      <c r="O20" s="75">
        <f t="shared" si="5"/>
        <v>41116</v>
      </c>
      <c r="P20" s="64">
        <v>22</v>
      </c>
      <c r="Q20" s="49">
        <f t="shared" si="6"/>
        <v>47608</v>
      </c>
    </row>
    <row r="21" spans="1:17">
      <c r="A21" s="23">
        <v>16</v>
      </c>
      <c r="B21" s="17">
        <v>2104.5039999999999</v>
      </c>
      <c r="C21" s="18" t="s">
        <v>12</v>
      </c>
      <c r="D21" s="61">
        <v>237</v>
      </c>
      <c r="E21" s="16" t="s">
        <v>26</v>
      </c>
      <c r="F21" s="20">
        <v>29.5</v>
      </c>
      <c r="G21" s="24">
        <f t="shared" si="0"/>
        <v>6991.5</v>
      </c>
      <c r="H21" s="74">
        <v>27</v>
      </c>
      <c r="I21" s="75">
        <f t="shared" si="2"/>
        <v>6399</v>
      </c>
      <c r="J21" s="74">
        <v>25</v>
      </c>
      <c r="K21" s="75">
        <f t="shared" si="3"/>
        <v>5925</v>
      </c>
      <c r="L21" s="74">
        <v>36</v>
      </c>
      <c r="M21" s="75">
        <f t="shared" si="4"/>
        <v>8532</v>
      </c>
      <c r="N21" s="74">
        <v>15</v>
      </c>
      <c r="O21" s="75">
        <f t="shared" si="5"/>
        <v>3555</v>
      </c>
      <c r="P21" s="64">
        <v>27</v>
      </c>
      <c r="Q21" s="49">
        <f t="shared" si="6"/>
        <v>6399</v>
      </c>
    </row>
    <row r="22" spans="1:17">
      <c r="A22" s="23">
        <v>17</v>
      </c>
      <c r="B22" s="17">
        <v>2104.518</v>
      </c>
      <c r="C22" s="18" t="s">
        <v>11</v>
      </c>
      <c r="D22" s="61">
        <v>3156</v>
      </c>
      <c r="E22" s="16" t="s">
        <v>25</v>
      </c>
      <c r="F22" s="20">
        <v>4.5</v>
      </c>
      <c r="G22" s="24">
        <f t="shared" si="0"/>
        <v>14202</v>
      </c>
      <c r="H22" s="74">
        <v>2.5</v>
      </c>
      <c r="I22" s="75">
        <f t="shared" si="2"/>
        <v>7890</v>
      </c>
      <c r="J22" s="74">
        <v>2</v>
      </c>
      <c r="K22" s="75">
        <f t="shared" si="3"/>
        <v>6312</v>
      </c>
      <c r="L22" s="74">
        <v>4</v>
      </c>
      <c r="M22" s="75">
        <f t="shared" si="4"/>
        <v>12624</v>
      </c>
      <c r="N22" s="74">
        <v>2</v>
      </c>
      <c r="O22" s="75">
        <f t="shared" si="5"/>
        <v>6312</v>
      </c>
      <c r="P22" s="64">
        <v>3</v>
      </c>
      <c r="Q22" s="49">
        <f t="shared" si="6"/>
        <v>9468</v>
      </c>
    </row>
    <row r="23" spans="1:17" ht="31.5">
      <c r="A23" s="23">
        <v>18</v>
      </c>
      <c r="B23" s="17">
        <v>2105.5070000000001</v>
      </c>
      <c r="C23" s="25" t="s">
        <v>80</v>
      </c>
      <c r="D23" s="61">
        <v>483</v>
      </c>
      <c r="E23" s="16" t="s">
        <v>27</v>
      </c>
      <c r="F23" s="20">
        <v>46</v>
      </c>
      <c r="G23" s="24">
        <f t="shared" si="0"/>
        <v>22218</v>
      </c>
      <c r="H23" s="74">
        <v>28</v>
      </c>
      <c r="I23" s="75">
        <f t="shared" si="2"/>
        <v>13524</v>
      </c>
      <c r="J23" s="74">
        <v>175</v>
      </c>
      <c r="K23" s="75">
        <f t="shared" si="3"/>
        <v>84525</v>
      </c>
      <c r="L23" s="74">
        <v>65</v>
      </c>
      <c r="M23" s="75">
        <f t="shared" si="4"/>
        <v>31395</v>
      </c>
      <c r="N23" s="74">
        <v>60</v>
      </c>
      <c r="O23" s="75">
        <f t="shared" si="5"/>
        <v>28980</v>
      </c>
      <c r="P23" s="64">
        <v>100</v>
      </c>
      <c r="Q23" s="49">
        <f t="shared" si="6"/>
        <v>48300</v>
      </c>
    </row>
    <row r="24" spans="1:17" ht="31.5">
      <c r="A24" s="23">
        <v>19</v>
      </c>
      <c r="B24" s="17">
        <v>2105.5070000000001</v>
      </c>
      <c r="C24" s="25" t="s">
        <v>79</v>
      </c>
      <c r="D24" s="61">
        <v>221</v>
      </c>
      <c r="E24" s="16" t="s">
        <v>27</v>
      </c>
      <c r="F24" s="20">
        <v>15</v>
      </c>
      <c r="G24" s="24">
        <f t="shared" ref="G24:G26" si="12">D24*F24</f>
        <v>3315</v>
      </c>
      <c r="H24" s="74">
        <v>25</v>
      </c>
      <c r="I24" s="75">
        <f t="shared" si="2"/>
        <v>5525</v>
      </c>
      <c r="J24" s="74">
        <v>85</v>
      </c>
      <c r="K24" s="75">
        <f t="shared" si="3"/>
        <v>18785</v>
      </c>
      <c r="L24" s="74">
        <v>65</v>
      </c>
      <c r="M24" s="75">
        <f t="shared" si="4"/>
        <v>14365</v>
      </c>
      <c r="N24" s="74">
        <v>25</v>
      </c>
      <c r="O24" s="75">
        <f t="shared" si="5"/>
        <v>5525</v>
      </c>
      <c r="P24" s="64">
        <v>50</v>
      </c>
      <c r="Q24" s="49">
        <f t="shared" si="6"/>
        <v>11050</v>
      </c>
    </row>
    <row r="25" spans="1:17">
      <c r="A25" s="23">
        <v>20</v>
      </c>
      <c r="B25" s="17">
        <v>2118.509</v>
      </c>
      <c r="C25" s="18" t="s">
        <v>57</v>
      </c>
      <c r="D25" s="61">
        <v>20</v>
      </c>
      <c r="E25" s="16" t="s">
        <v>28</v>
      </c>
      <c r="F25" s="20">
        <v>34</v>
      </c>
      <c r="G25" s="24">
        <f t="shared" si="12"/>
        <v>680</v>
      </c>
      <c r="H25" s="74">
        <v>25</v>
      </c>
      <c r="I25" s="75">
        <f t="shared" si="2"/>
        <v>500</v>
      </c>
      <c r="J25" s="74">
        <v>150</v>
      </c>
      <c r="K25" s="75">
        <f t="shared" si="3"/>
        <v>3000</v>
      </c>
      <c r="L25" s="74">
        <v>32.5</v>
      </c>
      <c r="M25" s="75">
        <f t="shared" si="4"/>
        <v>650</v>
      </c>
      <c r="N25" s="74">
        <v>60</v>
      </c>
      <c r="O25" s="75">
        <f t="shared" si="5"/>
        <v>1200</v>
      </c>
      <c r="P25" s="64">
        <v>60</v>
      </c>
      <c r="Q25" s="49">
        <f t="shared" si="6"/>
        <v>1200</v>
      </c>
    </row>
    <row r="26" spans="1:17" ht="31.5">
      <c r="A26" s="23">
        <v>21</v>
      </c>
      <c r="B26" s="17">
        <v>2123.61</v>
      </c>
      <c r="C26" s="25" t="s">
        <v>46</v>
      </c>
      <c r="D26" s="61">
        <v>18</v>
      </c>
      <c r="E26" s="16" t="s">
        <v>29</v>
      </c>
      <c r="F26" s="20">
        <v>217</v>
      </c>
      <c r="G26" s="24">
        <f t="shared" si="12"/>
        <v>3906</v>
      </c>
      <c r="H26" s="74">
        <v>25</v>
      </c>
      <c r="I26" s="75">
        <f t="shared" si="2"/>
        <v>450</v>
      </c>
      <c r="J26" s="74">
        <v>180</v>
      </c>
      <c r="K26" s="75">
        <f t="shared" si="3"/>
        <v>3240</v>
      </c>
      <c r="L26" s="74">
        <v>150</v>
      </c>
      <c r="M26" s="75">
        <f t="shared" si="4"/>
        <v>2700</v>
      </c>
      <c r="N26" s="74">
        <v>200</v>
      </c>
      <c r="O26" s="75">
        <f t="shared" si="5"/>
        <v>3600</v>
      </c>
      <c r="P26" s="64">
        <v>200</v>
      </c>
      <c r="Q26" s="49">
        <f t="shared" si="6"/>
        <v>3600</v>
      </c>
    </row>
    <row r="27" spans="1:17">
      <c r="A27" s="23">
        <v>22</v>
      </c>
      <c r="B27" s="17">
        <v>2211.5070000000001</v>
      </c>
      <c r="C27" s="18" t="s">
        <v>78</v>
      </c>
      <c r="D27" s="61">
        <v>931</v>
      </c>
      <c r="E27" s="16" t="s">
        <v>27</v>
      </c>
      <c r="F27" s="20">
        <v>48</v>
      </c>
      <c r="G27" s="24">
        <f t="shared" si="0"/>
        <v>44688</v>
      </c>
      <c r="H27" s="74">
        <v>28</v>
      </c>
      <c r="I27" s="75">
        <f t="shared" si="2"/>
        <v>26068</v>
      </c>
      <c r="J27" s="74">
        <v>179</v>
      </c>
      <c r="K27" s="75">
        <f t="shared" si="3"/>
        <v>166649</v>
      </c>
      <c r="L27" s="74">
        <v>65</v>
      </c>
      <c r="M27" s="75">
        <f t="shared" si="4"/>
        <v>60515</v>
      </c>
      <c r="N27" s="74">
        <v>75</v>
      </c>
      <c r="O27" s="75">
        <f t="shared" si="5"/>
        <v>69825</v>
      </c>
      <c r="P27" s="64">
        <v>60</v>
      </c>
      <c r="Q27" s="49">
        <f t="shared" si="6"/>
        <v>55860</v>
      </c>
    </row>
    <row r="28" spans="1:17" ht="47.25">
      <c r="A28" s="23">
        <v>23</v>
      </c>
      <c r="B28" s="17">
        <v>2521.6019999999999</v>
      </c>
      <c r="C28" s="25" t="s">
        <v>58</v>
      </c>
      <c r="D28" s="61">
        <v>144</v>
      </c>
      <c r="E28" s="16" t="s">
        <v>23</v>
      </c>
      <c r="F28" s="20">
        <v>10.5</v>
      </c>
      <c r="G28" s="24">
        <f t="shared" ref="G28" si="13">D28*F28</f>
        <v>1512</v>
      </c>
      <c r="H28" s="74">
        <v>9</v>
      </c>
      <c r="I28" s="75">
        <f t="shared" si="2"/>
        <v>1296</v>
      </c>
      <c r="J28" s="74">
        <v>5</v>
      </c>
      <c r="K28" s="75">
        <f t="shared" si="3"/>
        <v>720</v>
      </c>
      <c r="L28" s="74">
        <v>10</v>
      </c>
      <c r="M28" s="75">
        <f t="shared" si="4"/>
        <v>1440</v>
      </c>
      <c r="N28" s="74">
        <v>20</v>
      </c>
      <c r="O28" s="75">
        <f t="shared" si="5"/>
        <v>2880</v>
      </c>
      <c r="P28" s="64">
        <v>5.5</v>
      </c>
      <c r="Q28" s="49">
        <f t="shared" si="6"/>
        <v>792</v>
      </c>
    </row>
    <row r="29" spans="1:17">
      <c r="A29" s="23">
        <v>24</v>
      </c>
      <c r="B29" s="17">
        <v>2357.5059999999999</v>
      </c>
      <c r="C29" s="18" t="s">
        <v>17</v>
      </c>
      <c r="D29" s="61">
        <v>226</v>
      </c>
      <c r="E29" s="16" t="s">
        <v>30</v>
      </c>
      <c r="F29" s="20">
        <v>1</v>
      </c>
      <c r="G29" s="24">
        <f t="shared" ref="G29" si="14">D29*F29</f>
        <v>226</v>
      </c>
      <c r="H29" s="74">
        <v>5</v>
      </c>
      <c r="I29" s="75">
        <f t="shared" si="2"/>
        <v>1130</v>
      </c>
      <c r="J29" s="74">
        <v>4</v>
      </c>
      <c r="K29" s="75">
        <f t="shared" si="3"/>
        <v>904</v>
      </c>
      <c r="L29" s="74">
        <v>2</v>
      </c>
      <c r="M29" s="75">
        <f t="shared" si="4"/>
        <v>452</v>
      </c>
      <c r="N29" s="74">
        <v>5</v>
      </c>
      <c r="O29" s="75">
        <f t="shared" si="5"/>
        <v>1130</v>
      </c>
      <c r="P29" s="64">
        <v>4.4000000000000004</v>
      </c>
      <c r="Q29" s="49">
        <f t="shared" si="6"/>
        <v>994.40000000000009</v>
      </c>
    </row>
    <row r="30" spans="1:17">
      <c r="A30" s="23">
        <v>25</v>
      </c>
      <c r="B30" s="19">
        <v>2360.509</v>
      </c>
      <c r="C30" s="18" t="s">
        <v>47</v>
      </c>
      <c r="D30" s="61">
        <v>702</v>
      </c>
      <c r="E30" s="16" t="s">
        <v>28</v>
      </c>
      <c r="F30" s="20">
        <v>150</v>
      </c>
      <c r="G30" s="24">
        <f t="shared" si="0"/>
        <v>105300</v>
      </c>
      <c r="H30" s="74">
        <v>200</v>
      </c>
      <c r="I30" s="75">
        <f t="shared" si="2"/>
        <v>140400</v>
      </c>
      <c r="J30" s="74">
        <v>195</v>
      </c>
      <c r="K30" s="75">
        <f t="shared" si="3"/>
        <v>136890</v>
      </c>
      <c r="L30" s="74">
        <v>165</v>
      </c>
      <c r="M30" s="75">
        <f t="shared" si="4"/>
        <v>115830</v>
      </c>
      <c r="N30" s="74">
        <v>225</v>
      </c>
      <c r="O30" s="75">
        <f t="shared" si="5"/>
        <v>157950</v>
      </c>
      <c r="P30" s="64">
        <v>214.5</v>
      </c>
      <c r="Q30" s="49">
        <f t="shared" si="6"/>
        <v>150579</v>
      </c>
    </row>
    <row r="31" spans="1:17">
      <c r="A31" s="23">
        <v>26</v>
      </c>
      <c r="B31" s="19">
        <v>2503.5030000000002</v>
      </c>
      <c r="C31" s="18" t="s">
        <v>35</v>
      </c>
      <c r="D31" s="61">
        <v>145</v>
      </c>
      <c r="E31" s="16" t="s">
        <v>24</v>
      </c>
      <c r="F31" s="20">
        <v>121</v>
      </c>
      <c r="G31" s="24">
        <f t="shared" si="0"/>
        <v>17545</v>
      </c>
      <c r="H31" s="74">
        <v>135</v>
      </c>
      <c r="I31" s="75">
        <f t="shared" si="2"/>
        <v>19575</v>
      </c>
      <c r="J31" s="74">
        <v>165</v>
      </c>
      <c r="K31" s="75">
        <f t="shared" si="3"/>
        <v>23925</v>
      </c>
      <c r="L31" s="74">
        <v>95</v>
      </c>
      <c r="M31" s="75">
        <f t="shared" si="4"/>
        <v>13775</v>
      </c>
      <c r="N31" s="74">
        <v>140</v>
      </c>
      <c r="O31" s="75">
        <f t="shared" si="5"/>
        <v>20300</v>
      </c>
      <c r="P31" s="64">
        <v>125</v>
      </c>
      <c r="Q31" s="49">
        <f t="shared" si="6"/>
        <v>18125</v>
      </c>
    </row>
    <row r="32" spans="1:17">
      <c r="A32" s="23">
        <v>27</v>
      </c>
      <c r="B32" s="19">
        <v>2503.5030000000002</v>
      </c>
      <c r="C32" s="18" t="s">
        <v>59</v>
      </c>
      <c r="D32" s="61">
        <v>15</v>
      </c>
      <c r="E32" s="16" t="s">
        <v>24</v>
      </c>
      <c r="F32" s="20">
        <v>127</v>
      </c>
      <c r="G32" s="24">
        <f t="shared" ref="G32" si="15">D32*F32</f>
        <v>1905</v>
      </c>
      <c r="H32" s="74">
        <v>145</v>
      </c>
      <c r="I32" s="75">
        <f t="shared" si="2"/>
        <v>2175</v>
      </c>
      <c r="J32" s="74">
        <v>250</v>
      </c>
      <c r="K32" s="75">
        <f t="shared" si="3"/>
        <v>3750</v>
      </c>
      <c r="L32" s="74">
        <v>100</v>
      </c>
      <c r="M32" s="75">
        <f t="shared" si="4"/>
        <v>1500</v>
      </c>
      <c r="N32" s="74">
        <v>250</v>
      </c>
      <c r="O32" s="75">
        <f t="shared" si="5"/>
        <v>3750</v>
      </c>
      <c r="P32" s="64">
        <v>150</v>
      </c>
      <c r="Q32" s="49">
        <f t="shared" si="6"/>
        <v>2250</v>
      </c>
    </row>
    <row r="33" spans="1:17">
      <c r="A33" s="23">
        <v>28</v>
      </c>
      <c r="B33" s="17">
        <v>2503.6019999999999</v>
      </c>
      <c r="C33" s="18" t="s">
        <v>48</v>
      </c>
      <c r="D33" s="61">
        <v>7</v>
      </c>
      <c r="E33" s="16" t="s">
        <v>23</v>
      </c>
      <c r="F33" s="20">
        <v>1175</v>
      </c>
      <c r="G33" s="24">
        <f t="shared" si="0"/>
        <v>8225</v>
      </c>
      <c r="H33" s="74">
        <v>2000</v>
      </c>
      <c r="I33" s="75">
        <f t="shared" si="2"/>
        <v>14000</v>
      </c>
      <c r="J33" s="74">
        <v>1900</v>
      </c>
      <c r="K33" s="75">
        <f t="shared" si="3"/>
        <v>13300</v>
      </c>
      <c r="L33" s="74">
        <v>1500</v>
      </c>
      <c r="M33" s="75">
        <f t="shared" si="4"/>
        <v>10500</v>
      </c>
      <c r="N33" s="74">
        <v>2000</v>
      </c>
      <c r="O33" s="75">
        <f t="shared" si="5"/>
        <v>14000</v>
      </c>
      <c r="P33" s="64">
        <v>2500</v>
      </c>
      <c r="Q33" s="49">
        <f t="shared" si="6"/>
        <v>17500</v>
      </c>
    </row>
    <row r="34" spans="1:17">
      <c r="A34" s="23">
        <v>29</v>
      </c>
      <c r="B34" s="17">
        <v>2503.6030000000001</v>
      </c>
      <c r="C34" s="18" t="s">
        <v>60</v>
      </c>
      <c r="D34" s="61">
        <v>160</v>
      </c>
      <c r="E34" s="16" t="s">
        <v>24</v>
      </c>
      <c r="F34" s="20">
        <v>26</v>
      </c>
      <c r="G34" s="24">
        <f t="shared" ref="G34" si="16">D34*F34</f>
        <v>4160</v>
      </c>
      <c r="H34" s="74">
        <v>150</v>
      </c>
      <c r="I34" s="75">
        <f t="shared" si="2"/>
        <v>24000</v>
      </c>
      <c r="J34" s="74">
        <v>25</v>
      </c>
      <c r="K34" s="75">
        <f t="shared" si="3"/>
        <v>4000</v>
      </c>
      <c r="L34" s="74">
        <v>5</v>
      </c>
      <c r="M34" s="75">
        <f t="shared" si="4"/>
        <v>800</v>
      </c>
      <c r="N34" s="74">
        <v>25</v>
      </c>
      <c r="O34" s="75">
        <f t="shared" si="5"/>
        <v>4000</v>
      </c>
      <c r="P34" s="64">
        <v>3</v>
      </c>
      <c r="Q34" s="49">
        <f t="shared" si="6"/>
        <v>480</v>
      </c>
    </row>
    <row r="35" spans="1:17">
      <c r="A35" s="23">
        <v>30</v>
      </c>
      <c r="B35" s="17">
        <v>2504.6019999999999</v>
      </c>
      <c r="C35" s="18" t="s">
        <v>21</v>
      </c>
      <c r="D35" s="61">
        <v>2</v>
      </c>
      <c r="E35" s="16" t="s">
        <v>23</v>
      </c>
      <c r="F35" s="20">
        <v>300</v>
      </c>
      <c r="G35" s="24">
        <f t="shared" si="0"/>
        <v>600</v>
      </c>
      <c r="H35" s="74">
        <v>350</v>
      </c>
      <c r="I35" s="75">
        <f t="shared" si="2"/>
        <v>700</v>
      </c>
      <c r="J35" s="74">
        <v>750</v>
      </c>
      <c r="K35" s="75">
        <f t="shared" si="3"/>
        <v>1500</v>
      </c>
      <c r="L35" s="74">
        <v>650</v>
      </c>
      <c r="M35" s="75">
        <f t="shared" si="4"/>
        <v>1300</v>
      </c>
      <c r="N35" s="74">
        <v>650</v>
      </c>
      <c r="O35" s="75">
        <f t="shared" si="5"/>
        <v>1300</v>
      </c>
      <c r="P35" s="64">
        <v>1000</v>
      </c>
      <c r="Q35" s="49">
        <f t="shared" si="6"/>
        <v>2000</v>
      </c>
    </row>
    <row r="36" spans="1:17">
      <c r="A36" s="23">
        <v>31</v>
      </c>
      <c r="B36" s="17">
        <v>2506.6019999999999</v>
      </c>
      <c r="C36" s="18" t="s">
        <v>16</v>
      </c>
      <c r="D36" s="61">
        <v>8</v>
      </c>
      <c r="E36" s="16" t="s">
        <v>23</v>
      </c>
      <c r="F36" s="20">
        <v>6610</v>
      </c>
      <c r="G36" s="24">
        <f t="shared" ref="G36" si="17">D36*F36</f>
        <v>52880</v>
      </c>
      <c r="H36" s="74">
        <v>5000</v>
      </c>
      <c r="I36" s="75">
        <f t="shared" si="2"/>
        <v>40000</v>
      </c>
      <c r="J36" s="74">
        <v>9200</v>
      </c>
      <c r="K36" s="75">
        <f t="shared" si="3"/>
        <v>73600</v>
      </c>
      <c r="L36" s="74">
        <v>5000</v>
      </c>
      <c r="M36" s="75">
        <f t="shared" si="4"/>
        <v>40000</v>
      </c>
      <c r="N36" s="74">
        <v>8000</v>
      </c>
      <c r="O36" s="75">
        <f t="shared" si="5"/>
        <v>64000</v>
      </c>
      <c r="P36" s="64">
        <v>6200</v>
      </c>
      <c r="Q36" s="49">
        <f t="shared" si="6"/>
        <v>49600</v>
      </c>
    </row>
    <row r="37" spans="1:17">
      <c r="A37" s="23">
        <v>32</v>
      </c>
      <c r="B37" s="17">
        <v>2506.6019999999999</v>
      </c>
      <c r="C37" s="18" t="s">
        <v>33</v>
      </c>
      <c r="D37" s="61">
        <v>1</v>
      </c>
      <c r="E37" s="16" t="s">
        <v>23</v>
      </c>
      <c r="F37" s="20">
        <v>1500</v>
      </c>
      <c r="G37" s="24">
        <f t="shared" si="0"/>
        <v>1500</v>
      </c>
      <c r="H37" s="74">
        <v>1000</v>
      </c>
      <c r="I37" s="75">
        <f t="shared" si="2"/>
        <v>1000</v>
      </c>
      <c r="J37" s="74">
        <v>1600</v>
      </c>
      <c r="K37" s="75">
        <f t="shared" si="3"/>
        <v>1600</v>
      </c>
      <c r="L37" s="74">
        <v>1500</v>
      </c>
      <c r="M37" s="75">
        <f t="shared" si="4"/>
        <v>1500</v>
      </c>
      <c r="N37" s="74">
        <v>1000</v>
      </c>
      <c r="O37" s="75">
        <f t="shared" si="5"/>
        <v>1000</v>
      </c>
      <c r="P37" s="64">
        <v>1250</v>
      </c>
      <c r="Q37" s="49">
        <f t="shared" si="6"/>
        <v>1250</v>
      </c>
    </row>
    <row r="38" spans="1:17">
      <c r="A38" s="23">
        <v>33</v>
      </c>
      <c r="B38" s="17">
        <v>2521.518</v>
      </c>
      <c r="C38" s="18" t="s">
        <v>18</v>
      </c>
      <c r="D38" s="61">
        <v>23918</v>
      </c>
      <c r="E38" s="16" t="s">
        <v>25</v>
      </c>
      <c r="F38" s="20">
        <v>5</v>
      </c>
      <c r="G38" s="24">
        <f t="shared" ref="G38" si="18">D38*F38</f>
        <v>119590</v>
      </c>
      <c r="H38" s="74">
        <v>9</v>
      </c>
      <c r="I38" s="75">
        <f t="shared" si="2"/>
        <v>215262</v>
      </c>
      <c r="J38" s="74">
        <v>9</v>
      </c>
      <c r="K38" s="75">
        <f t="shared" si="3"/>
        <v>215262</v>
      </c>
      <c r="L38" s="74">
        <v>8</v>
      </c>
      <c r="M38" s="75">
        <f t="shared" si="4"/>
        <v>191344</v>
      </c>
      <c r="N38" s="74">
        <v>10.75</v>
      </c>
      <c r="O38" s="75">
        <f t="shared" si="5"/>
        <v>257118.5</v>
      </c>
      <c r="P38" s="64">
        <v>6.5</v>
      </c>
      <c r="Q38" s="49">
        <f t="shared" si="6"/>
        <v>155467</v>
      </c>
    </row>
    <row r="39" spans="1:17">
      <c r="A39" s="23">
        <v>34</v>
      </c>
      <c r="B39" s="17">
        <v>2521.518</v>
      </c>
      <c r="C39" s="18" t="s">
        <v>61</v>
      </c>
      <c r="D39" s="61">
        <v>2169</v>
      </c>
      <c r="E39" s="16" t="s">
        <v>25</v>
      </c>
      <c r="F39" s="20">
        <v>16.5</v>
      </c>
      <c r="G39" s="24">
        <f t="shared" si="0"/>
        <v>35788.5</v>
      </c>
      <c r="H39" s="74">
        <v>14.5</v>
      </c>
      <c r="I39" s="75">
        <f t="shared" si="2"/>
        <v>31450.5</v>
      </c>
      <c r="J39" s="74">
        <v>23</v>
      </c>
      <c r="K39" s="75">
        <f t="shared" si="3"/>
        <v>49887</v>
      </c>
      <c r="L39" s="74">
        <v>16</v>
      </c>
      <c r="M39" s="75">
        <f t="shared" si="4"/>
        <v>34704</v>
      </c>
      <c r="N39" s="74">
        <v>18.5</v>
      </c>
      <c r="O39" s="75">
        <f t="shared" si="5"/>
        <v>40126.5</v>
      </c>
      <c r="P39" s="64">
        <v>18.3</v>
      </c>
      <c r="Q39" s="49">
        <f t="shared" si="6"/>
        <v>39692.700000000004</v>
      </c>
    </row>
    <row r="40" spans="1:17">
      <c r="A40" s="23">
        <v>35</v>
      </c>
      <c r="B40" s="17">
        <v>2531.5030000000002</v>
      </c>
      <c r="C40" s="18" t="s">
        <v>36</v>
      </c>
      <c r="D40" s="61">
        <v>1586</v>
      </c>
      <c r="E40" s="16" t="s">
        <v>24</v>
      </c>
      <c r="F40" s="20">
        <v>29</v>
      </c>
      <c r="G40" s="24">
        <f t="shared" si="0"/>
        <v>45994</v>
      </c>
      <c r="H40" s="74">
        <v>47</v>
      </c>
      <c r="I40" s="75">
        <f t="shared" si="2"/>
        <v>74542</v>
      </c>
      <c r="J40" s="74">
        <v>36.700000000000003</v>
      </c>
      <c r="K40" s="75">
        <f t="shared" si="3"/>
        <v>58206.200000000004</v>
      </c>
      <c r="L40" s="74">
        <v>27</v>
      </c>
      <c r="M40" s="75">
        <f t="shared" si="4"/>
        <v>42822</v>
      </c>
      <c r="N40" s="74">
        <v>56</v>
      </c>
      <c r="O40" s="75">
        <f t="shared" si="5"/>
        <v>88816</v>
      </c>
      <c r="P40" s="64">
        <v>45.4</v>
      </c>
      <c r="Q40" s="49">
        <f t="shared" si="6"/>
        <v>72004.399999999994</v>
      </c>
    </row>
    <row r="41" spans="1:17">
      <c r="A41" s="23">
        <v>36</v>
      </c>
      <c r="B41" s="26">
        <v>2531.5039999999999</v>
      </c>
      <c r="C41" s="27" t="s">
        <v>31</v>
      </c>
      <c r="D41" s="61">
        <v>268</v>
      </c>
      <c r="E41" s="70" t="s">
        <v>26</v>
      </c>
      <c r="F41" s="20">
        <v>100</v>
      </c>
      <c r="G41" s="24">
        <f t="shared" si="0"/>
        <v>26800</v>
      </c>
      <c r="H41" s="74">
        <v>166</v>
      </c>
      <c r="I41" s="75">
        <f t="shared" si="2"/>
        <v>44488</v>
      </c>
      <c r="J41" s="74">
        <v>145</v>
      </c>
      <c r="K41" s="75">
        <f t="shared" si="3"/>
        <v>38860</v>
      </c>
      <c r="L41" s="74">
        <v>95</v>
      </c>
      <c r="M41" s="75">
        <f t="shared" si="4"/>
        <v>25460</v>
      </c>
      <c r="N41" s="74">
        <v>125</v>
      </c>
      <c r="O41" s="75">
        <f t="shared" si="5"/>
        <v>33500</v>
      </c>
      <c r="P41" s="64">
        <v>121</v>
      </c>
      <c r="Q41" s="49">
        <f t="shared" si="6"/>
        <v>32428</v>
      </c>
    </row>
    <row r="42" spans="1:17">
      <c r="A42" s="23">
        <v>37</v>
      </c>
      <c r="B42" s="26">
        <v>2531.6179999999999</v>
      </c>
      <c r="C42" s="27" t="s">
        <v>62</v>
      </c>
      <c r="D42" s="61">
        <v>192</v>
      </c>
      <c r="E42" s="70" t="s">
        <v>25</v>
      </c>
      <c r="F42" s="20">
        <v>52</v>
      </c>
      <c r="G42" s="24">
        <f t="shared" si="0"/>
        <v>9984</v>
      </c>
      <c r="H42" s="74">
        <v>55</v>
      </c>
      <c r="I42" s="75">
        <f t="shared" si="2"/>
        <v>10560</v>
      </c>
      <c r="J42" s="74">
        <v>60</v>
      </c>
      <c r="K42" s="75">
        <f t="shared" si="3"/>
        <v>11520</v>
      </c>
      <c r="L42" s="74">
        <v>50</v>
      </c>
      <c r="M42" s="75">
        <f t="shared" si="4"/>
        <v>9600</v>
      </c>
      <c r="N42" s="74">
        <v>70</v>
      </c>
      <c r="O42" s="75">
        <f t="shared" si="5"/>
        <v>13440</v>
      </c>
      <c r="P42" s="64">
        <v>66</v>
      </c>
      <c r="Q42" s="49">
        <f t="shared" si="6"/>
        <v>12672</v>
      </c>
    </row>
    <row r="43" spans="1:17">
      <c r="A43" s="23">
        <v>38</v>
      </c>
      <c r="B43" s="17">
        <v>2563.6010000000001</v>
      </c>
      <c r="C43" s="18" t="s">
        <v>15</v>
      </c>
      <c r="D43" s="61">
        <v>1</v>
      </c>
      <c r="E43" s="16" t="s">
        <v>22</v>
      </c>
      <c r="F43" s="20">
        <v>12500</v>
      </c>
      <c r="G43" s="24">
        <f t="shared" si="0"/>
        <v>12500</v>
      </c>
      <c r="H43" s="74">
        <v>10000</v>
      </c>
      <c r="I43" s="75">
        <f t="shared" si="2"/>
        <v>10000</v>
      </c>
      <c r="J43" s="74">
        <v>15000</v>
      </c>
      <c r="K43" s="75">
        <f t="shared" si="3"/>
        <v>15000</v>
      </c>
      <c r="L43" s="74">
        <v>10000</v>
      </c>
      <c r="M43" s="75">
        <f t="shared" si="4"/>
        <v>10000</v>
      </c>
      <c r="N43" s="74">
        <v>10000</v>
      </c>
      <c r="O43" s="75">
        <f t="shared" si="5"/>
        <v>10000</v>
      </c>
      <c r="P43" s="64">
        <v>30000</v>
      </c>
      <c r="Q43" s="49">
        <f t="shared" si="6"/>
        <v>30000</v>
      </c>
    </row>
    <row r="44" spans="1:17">
      <c r="A44" s="23">
        <v>39</v>
      </c>
      <c r="B44" s="17">
        <v>2564.502</v>
      </c>
      <c r="C44" s="18" t="s">
        <v>49</v>
      </c>
      <c r="D44" s="61">
        <v>1</v>
      </c>
      <c r="E44" s="16" t="s">
        <v>23</v>
      </c>
      <c r="F44" s="20">
        <v>310</v>
      </c>
      <c r="G44" s="24">
        <f t="shared" si="0"/>
        <v>310</v>
      </c>
      <c r="H44" s="74">
        <v>150</v>
      </c>
      <c r="I44" s="75">
        <f t="shared" si="2"/>
        <v>150</v>
      </c>
      <c r="J44" s="74">
        <v>175</v>
      </c>
      <c r="K44" s="75">
        <f t="shared" si="3"/>
        <v>175</v>
      </c>
      <c r="L44" s="74">
        <v>315</v>
      </c>
      <c r="M44" s="75">
        <f t="shared" si="4"/>
        <v>315</v>
      </c>
      <c r="N44" s="74">
        <v>350</v>
      </c>
      <c r="O44" s="75">
        <f t="shared" si="5"/>
        <v>350</v>
      </c>
      <c r="P44" s="64">
        <v>200</v>
      </c>
      <c r="Q44" s="49">
        <f t="shared" si="6"/>
        <v>200</v>
      </c>
    </row>
    <row r="45" spans="1:17">
      <c r="A45" s="23">
        <v>40</v>
      </c>
      <c r="B45" s="17">
        <v>2564.502</v>
      </c>
      <c r="C45" s="18" t="s">
        <v>50</v>
      </c>
      <c r="D45" s="61">
        <v>2</v>
      </c>
      <c r="E45" s="16" t="s">
        <v>23</v>
      </c>
      <c r="F45" s="20">
        <v>310</v>
      </c>
      <c r="G45" s="24">
        <f t="shared" si="0"/>
        <v>620</v>
      </c>
      <c r="H45" s="74">
        <v>150</v>
      </c>
      <c r="I45" s="75">
        <f t="shared" si="2"/>
        <v>300</v>
      </c>
      <c r="J45" s="74">
        <v>50</v>
      </c>
      <c r="K45" s="75">
        <f t="shared" si="3"/>
        <v>100</v>
      </c>
      <c r="L45" s="74">
        <v>315</v>
      </c>
      <c r="M45" s="75">
        <f t="shared" si="4"/>
        <v>630</v>
      </c>
      <c r="N45" s="74">
        <v>350</v>
      </c>
      <c r="O45" s="75">
        <f t="shared" si="5"/>
        <v>700</v>
      </c>
      <c r="P45" s="64">
        <v>60</v>
      </c>
      <c r="Q45" s="49">
        <f t="shared" si="6"/>
        <v>120</v>
      </c>
    </row>
    <row r="46" spans="1:17">
      <c r="A46" s="23">
        <v>41</v>
      </c>
      <c r="B46" s="17">
        <v>2564.518</v>
      </c>
      <c r="C46" s="18" t="s">
        <v>51</v>
      </c>
      <c r="D46" s="61">
        <v>39</v>
      </c>
      <c r="E46" s="16" t="s">
        <v>25</v>
      </c>
      <c r="F46" s="20">
        <v>77</v>
      </c>
      <c r="G46" s="24">
        <f t="shared" ref="G46" si="19">D46*F46</f>
        <v>3003</v>
      </c>
      <c r="H46" s="74">
        <v>80</v>
      </c>
      <c r="I46" s="75">
        <f t="shared" si="2"/>
        <v>3120</v>
      </c>
      <c r="J46" s="74">
        <v>78</v>
      </c>
      <c r="K46" s="75">
        <f t="shared" si="3"/>
        <v>3042</v>
      </c>
      <c r="L46" s="74">
        <v>80</v>
      </c>
      <c r="M46" s="75">
        <f t="shared" si="4"/>
        <v>3120</v>
      </c>
      <c r="N46" s="74">
        <v>82</v>
      </c>
      <c r="O46" s="75">
        <f t="shared" si="5"/>
        <v>3198</v>
      </c>
      <c r="P46" s="64">
        <v>90</v>
      </c>
      <c r="Q46" s="49">
        <f t="shared" si="6"/>
        <v>3510</v>
      </c>
    </row>
    <row r="47" spans="1:17">
      <c r="A47" s="23">
        <v>42</v>
      </c>
      <c r="B47" s="17">
        <v>2571.502</v>
      </c>
      <c r="C47" s="18" t="s">
        <v>63</v>
      </c>
      <c r="D47" s="61">
        <v>30</v>
      </c>
      <c r="E47" s="16" t="s">
        <v>23</v>
      </c>
      <c r="F47" s="20">
        <v>565</v>
      </c>
      <c r="G47" s="24">
        <f t="shared" si="0"/>
        <v>16950</v>
      </c>
      <c r="H47" s="74">
        <v>750</v>
      </c>
      <c r="I47" s="75">
        <f t="shared" si="2"/>
        <v>22500</v>
      </c>
      <c r="J47" s="74">
        <v>1100</v>
      </c>
      <c r="K47" s="75">
        <f t="shared" si="3"/>
        <v>33000</v>
      </c>
      <c r="L47" s="74">
        <v>745</v>
      </c>
      <c r="M47" s="75">
        <f t="shared" si="4"/>
        <v>22350</v>
      </c>
      <c r="N47" s="74">
        <v>900</v>
      </c>
      <c r="O47" s="75">
        <f t="shared" si="5"/>
        <v>27000</v>
      </c>
      <c r="P47" s="64">
        <v>850</v>
      </c>
      <c r="Q47" s="49">
        <f t="shared" si="6"/>
        <v>25500</v>
      </c>
    </row>
    <row r="48" spans="1:17">
      <c r="A48" s="23">
        <v>43</v>
      </c>
      <c r="B48" s="17">
        <v>2572.6019999999999</v>
      </c>
      <c r="C48" s="18" t="s">
        <v>64</v>
      </c>
      <c r="D48" s="61">
        <v>6</v>
      </c>
      <c r="E48" s="16" t="s">
        <v>23</v>
      </c>
      <c r="F48" s="20">
        <v>515</v>
      </c>
      <c r="G48" s="24">
        <f t="shared" si="0"/>
        <v>3090</v>
      </c>
      <c r="H48" s="74">
        <v>250</v>
      </c>
      <c r="I48" s="75">
        <f t="shared" si="2"/>
        <v>1500</v>
      </c>
      <c r="J48" s="74">
        <v>120</v>
      </c>
      <c r="K48" s="75">
        <f t="shared" si="3"/>
        <v>720</v>
      </c>
      <c r="L48" s="74">
        <v>525</v>
      </c>
      <c r="M48" s="75">
        <f t="shared" si="4"/>
        <v>3150</v>
      </c>
      <c r="N48" s="74">
        <v>500</v>
      </c>
      <c r="O48" s="75">
        <f t="shared" si="5"/>
        <v>3000</v>
      </c>
      <c r="P48" s="64">
        <v>600</v>
      </c>
      <c r="Q48" s="49">
        <f t="shared" si="6"/>
        <v>3600</v>
      </c>
    </row>
    <row r="49" spans="1:17">
      <c r="A49" s="23">
        <v>44</v>
      </c>
      <c r="B49" s="17">
        <v>2573.5010000000002</v>
      </c>
      <c r="C49" s="18" t="s">
        <v>65</v>
      </c>
      <c r="D49" s="61">
        <v>1</v>
      </c>
      <c r="E49" s="16" t="s">
        <v>22</v>
      </c>
      <c r="F49" s="20">
        <v>2750</v>
      </c>
      <c r="G49" s="24">
        <f t="shared" si="0"/>
        <v>2750</v>
      </c>
      <c r="H49" s="74">
        <v>2000</v>
      </c>
      <c r="I49" s="75">
        <f t="shared" si="2"/>
        <v>2000</v>
      </c>
      <c r="J49" s="74">
        <v>5000</v>
      </c>
      <c r="K49" s="75">
        <f t="shared" si="3"/>
        <v>5000</v>
      </c>
      <c r="L49" s="74">
        <v>500</v>
      </c>
      <c r="M49" s="75">
        <f t="shared" si="4"/>
        <v>500</v>
      </c>
      <c r="N49" s="74">
        <v>2000</v>
      </c>
      <c r="O49" s="75">
        <f t="shared" si="5"/>
        <v>2000</v>
      </c>
      <c r="P49" s="64">
        <v>2500</v>
      </c>
      <c r="Q49" s="49">
        <f t="shared" si="6"/>
        <v>2500</v>
      </c>
    </row>
    <row r="50" spans="1:17">
      <c r="A50" s="23">
        <v>45</v>
      </c>
      <c r="B50" s="17">
        <v>2573.502</v>
      </c>
      <c r="C50" s="18" t="s">
        <v>14</v>
      </c>
      <c r="D50" s="61">
        <v>49</v>
      </c>
      <c r="E50" s="16" t="s">
        <v>23</v>
      </c>
      <c r="F50" s="20">
        <v>200</v>
      </c>
      <c r="G50" s="24">
        <f t="shared" si="0"/>
        <v>9800</v>
      </c>
      <c r="H50" s="74">
        <v>75</v>
      </c>
      <c r="I50" s="75">
        <f t="shared" si="2"/>
        <v>3675</v>
      </c>
      <c r="J50" s="74">
        <v>250</v>
      </c>
      <c r="K50" s="75">
        <f t="shared" si="3"/>
        <v>12250</v>
      </c>
      <c r="L50" s="74">
        <v>150</v>
      </c>
      <c r="M50" s="75">
        <f t="shared" si="4"/>
        <v>7350</v>
      </c>
      <c r="N50" s="74">
        <v>225</v>
      </c>
      <c r="O50" s="75">
        <f t="shared" si="5"/>
        <v>11025</v>
      </c>
      <c r="P50" s="64">
        <v>325</v>
      </c>
      <c r="Q50" s="49">
        <f t="shared" si="6"/>
        <v>15925</v>
      </c>
    </row>
    <row r="51" spans="1:17">
      <c r="A51" s="23">
        <v>46</v>
      </c>
      <c r="B51" s="17">
        <v>2573.5030000000002</v>
      </c>
      <c r="C51" s="18" t="s">
        <v>66</v>
      </c>
      <c r="D51" s="61">
        <v>120</v>
      </c>
      <c r="E51" s="16" t="s">
        <v>24</v>
      </c>
      <c r="F51" s="20">
        <v>17</v>
      </c>
      <c r="G51" s="24">
        <f t="shared" si="0"/>
        <v>2040</v>
      </c>
      <c r="H51" s="74">
        <v>50</v>
      </c>
      <c r="I51" s="75">
        <f t="shared" si="2"/>
        <v>6000</v>
      </c>
      <c r="J51" s="74">
        <v>34</v>
      </c>
      <c r="K51" s="75">
        <f t="shared" si="3"/>
        <v>4080</v>
      </c>
      <c r="L51" s="74">
        <v>25</v>
      </c>
      <c r="M51" s="75">
        <f t="shared" si="4"/>
        <v>3000</v>
      </c>
      <c r="N51" s="74">
        <v>40</v>
      </c>
      <c r="O51" s="75">
        <f t="shared" si="5"/>
        <v>4800</v>
      </c>
      <c r="P51" s="64">
        <v>35</v>
      </c>
      <c r="Q51" s="49">
        <f t="shared" si="6"/>
        <v>4200</v>
      </c>
    </row>
    <row r="52" spans="1:17">
      <c r="A52" s="23">
        <v>47</v>
      </c>
      <c r="B52" s="17">
        <v>2574.5070000000001</v>
      </c>
      <c r="C52" s="18" t="s">
        <v>67</v>
      </c>
      <c r="D52" s="61">
        <v>221</v>
      </c>
      <c r="E52" s="16" t="s">
        <v>27</v>
      </c>
      <c r="F52" s="20">
        <v>95</v>
      </c>
      <c r="G52" s="24">
        <f t="shared" si="0"/>
        <v>20995</v>
      </c>
      <c r="H52" s="74">
        <v>37</v>
      </c>
      <c r="I52" s="75">
        <f t="shared" si="2"/>
        <v>8177</v>
      </c>
      <c r="J52" s="74">
        <v>48</v>
      </c>
      <c r="K52" s="75">
        <f t="shared" si="3"/>
        <v>10608</v>
      </c>
      <c r="L52" s="74">
        <v>65</v>
      </c>
      <c r="M52" s="75">
        <f t="shared" si="4"/>
        <v>14365</v>
      </c>
      <c r="N52" s="74">
        <v>0.01</v>
      </c>
      <c r="O52" s="75">
        <f t="shared" si="5"/>
        <v>2.21</v>
      </c>
      <c r="P52" s="64">
        <v>55</v>
      </c>
      <c r="Q52" s="49">
        <f t="shared" si="6"/>
        <v>12155</v>
      </c>
    </row>
    <row r="53" spans="1:17">
      <c r="A53" s="23">
        <v>48</v>
      </c>
      <c r="B53" s="17">
        <v>2575.5039999999999</v>
      </c>
      <c r="C53" s="18" t="s">
        <v>52</v>
      </c>
      <c r="D53" s="61">
        <v>3055</v>
      </c>
      <c r="E53" s="16" t="s">
        <v>26</v>
      </c>
      <c r="F53" s="20">
        <v>14</v>
      </c>
      <c r="G53" s="24">
        <f t="shared" si="0"/>
        <v>42770</v>
      </c>
      <c r="H53" s="74">
        <v>25</v>
      </c>
      <c r="I53" s="75">
        <f t="shared" si="2"/>
        <v>76375</v>
      </c>
      <c r="J53" s="74">
        <v>21</v>
      </c>
      <c r="K53" s="75">
        <f t="shared" si="3"/>
        <v>64155</v>
      </c>
      <c r="L53" s="74">
        <v>9</v>
      </c>
      <c r="M53" s="75">
        <f t="shared" si="4"/>
        <v>27495</v>
      </c>
      <c r="N53" s="74">
        <v>25</v>
      </c>
      <c r="O53" s="75">
        <f t="shared" si="5"/>
        <v>76375</v>
      </c>
      <c r="P53" s="64">
        <v>12</v>
      </c>
      <c r="Q53" s="49">
        <f t="shared" si="6"/>
        <v>36660</v>
      </c>
    </row>
    <row r="54" spans="1:17">
      <c r="A54" s="23">
        <v>49</v>
      </c>
      <c r="B54" s="17">
        <v>2575.5079999999998</v>
      </c>
      <c r="C54" s="18" t="s">
        <v>77</v>
      </c>
      <c r="D54" s="61">
        <v>1327</v>
      </c>
      <c r="E54" s="16" t="s">
        <v>68</v>
      </c>
      <c r="F54" s="20">
        <v>2</v>
      </c>
      <c r="G54" s="24">
        <f t="shared" si="0"/>
        <v>2654</v>
      </c>
      <c r="H54" s="74">
        <v>5</v>
      </c>
      <c r="I54" s="75">
        <f t="shared" si="2"/>
        <v>6635</v>
      </c>
      <c r="J54" s="74">
        <v>4.8600000000000003</v>
      </c>
      <c r="K54" s="75">
        <f t="shared" si="3"/>
        <v>6449.22</v>
      </c>
      <c r="L54" s="74">
        <v>1</v>
      </c>
      <c r="M54" s="75">
        <f t="shared" si="4"/>
        <v>1327</v>
      </c>
      <c r="N54" s="74">
        <v>5</v>
      </c>
      <c r="O54" s="75">
        <f t="shared" si="5"/>
        <v>6635</v>
      </c>
      <c r="P54" s="64">
        <v>3</v>
      </c>
      <c r="Q54" s="49">
        <f t="shared" si="6"/>
        <v>3981</v>
      </c>
    </row>
    <row r="55" spans="1:17">
      <c r="A55" s="23">
        <v>50</v>
      </c>
      <c r="B55" s="17">
        <v>2582.5030000000002</v>
      </c>
      <c r="C55" s="18" t="s">
        <v>76</v>
      </c>
      <c r="D55" s="61">
        <v>1676</v>
      </c>
      <c r="E55" s="16" t="s">
        <v>24</v>
      </c>
      <c r="F55" s="20">
        <v>1.65</v>
      </c>
      <c r="G55" s="24">
        <f t="shared" ref="G55" si="20">D55*F55</f>
        <v>2765.3999999999996</v>
      </c>
      <c r="H55" s="74">
        <v>2</v>
      </c>
      <c r="I55" s="75">
        <f t="shared" si="2"/>
        <v>3352</v>
      </c>
      <c r="J55" s="74">
        <v>1.6</v>
      </c>
      <c r="K55" s="75">
        <f t="shared" si="3"/>
        <v>2681.6000000000004</v>
      </c>
      <c r="L55" s="74">
        <v>2</v>
      </c>
      <c r="M55" s="75">
        <f t="shared" si="4"/>
        <v>3352</v>
      </c>
      <c r="N55" s="74">
        <v>1.75</v>
      </c>
      <c r="O55" s="75">
        <f t="shared" si="5"/>
        <v>2933</v>
      </c>
      <c r="P55" s="64">
        <v>1.8</v>
      </c>
      <c r="Q55" s="49">
        <f t="shared" si="6"/>
        <v>3016.8</v>
      </c>
    </row>
    <row r="56" spans="1:17">
      <c r="A56" s="23">
        <v>51</v>
      </c>
      <c r="B56" s="17">
        <v>2582.5030000000002</v>
      </c>
      <c r="C56" s="18" t="s">
        <v>75</v>
      </c>
      <c r="D56" s="61">
        <v>115</v>
      </c>
      <c r="E56" s="16" t="s">
        <v>24</v>
      </c>
      <c r="F56" s="20">
        <v>9.5</v>
      </c>
      <c r="G56" s="24">
        <f t="shared" ref="G56" si="21">D56*F56</f>
        <v>1092.5</v>
      </c>
      <c r="H56" s="74">
        <v>10</v>
      </c>
      <c r="I56" s="75">
        <f t="shared" si="2"/>
        <v>1150</v>
      </c>
      <c r="J56" s="74">
        <v>9</v>
      </c>
      <c r="K56" s="75">
        <f t="shared" si="3"/>
        <v>1035</v>
      </c>
      <c r="L56" s="74">
        <v>10</v>
      </c>
      <c r="M56" s="75">
        <f t="shared" si="4"/>
        <v>1150</v>
      </c>
      <c r="N56" s="74">
        <v>10</v>
      </c>
      <c r="O56" s="75">
        <f t="shared" si="5"/>
        <v>1150</v>
      </c>
      <c r="P56" s="64">
        <v>9.9</v>
      </c>
      <c r="Q56" s="49">
        <f t="shared" si="6"/>
        <v>1138.5</v>
      </c>
    </row>
    <row r="57" spans="1:17">
      <c r="A57" s="23">
        <v>52</v>
      </c>
      <c r="B57" s="17">
        <v>2582.5030000000002</v>
      </c>
      <c r="C57" s="18" t="s">
        <v>69</v>
      </c>
      <c r="D57" s="61">
        <v>30</v>
      </c>
      <c r="E57" s="16" t="s">
        <v>24</v>
      </c>
      <c r="F57" s="20">
        <v>1.65</v>
      </c>
      <c r="G57" s="24">
        <f t="shared" si="0"/>
        <v>49.5</v>
      </c>
      <c r="H57" s="74">
        <v>2</v>
      </c>
      <c r="I57" s="75">
        <f t="shared" si="2"/>
        <v>60</v>
      </c>
      <c r="J57" s="74">
        <v>1.6</v>
      </c>
      <c r="K57" s="75">
        <f t="shared" si="3"/>
        <v>48</v>
      </c>
      <c r="L57" s="74">
        <v>2</v>
      </c>
      <c r="M57" s="75">
        <f t="shared" si="4"/>
        <v>60</v>
      </c>
      <c r="N57" s="74">
        <v>1.75</v>
      </c>
      <c r="O57" s="75">
        <f t="shared" si="5"/>
        <v>52.5</v>
      </c>
      <c r="P57" s="64">
        <v>1.8</v>
      </c>
      <c r="Q57" s="49">
        <f t="shared" si="6"/>
        <v>54</v>
      </c>
    </row>
    <row r="58" spans="1:17">
      <c r="A58" s="23">
        <v>53</v>
      </c>
      <c r="B58" s="17">
        <v>2582.5030000000002</v>
      </c>
      <c r="C58" s="18" t="s">
        <v>74</v>
      </c>
      <c r="D58" s="61">
        <v>52</v>
      </c>
      <c r="E58" s="16" t="s">
        <v>24</v>
      </c>
      <c r="F58" s="20">
        <v>1.65</v>
      </c>
      <c r="G58" s="24">
        <f t="shared" ref="G58" si="22">D58*F58</f>
        <v>85.8</v>
      </c>
      <c r="H58" s="74">
        <v>2</v>
      </c>
      <c r="I58" s="75">
        <f t="shared" si="2"/>
        <v>104</v>
      </c>
      <c r="J58" s="74">
        <v>1.6</v>
      </c>
      <c r="K58" s="75">
        <f t="shared" si="3"/>
        <v>83.2</v>
      </c>
      <c r="L58" s="74">
        <v>2</v>
      </c>
      <c r="M58" s="75">
        <f t="shared" si="4"/>
        <v>104</v>
      </c>
      <c r="N58" s="74">
        <v>1.75</v>
      </c>
      <c r="O58" s="75">
        <f t="shared" si="5"/>
        <v>91</v>
      </c>
      <c r="P58" s="64">
        <v>1.8</v>
      </c>
      <c r="Q58" s="49">
        <f t="shared" si="6"/>
        <v>93.600000000000009</v>
      </c>
    </row>
    <row r="59" spans="1:17">
      <c r="A59" s="23">
        <v>54</v>
      </c>
      <c r="B59" s="17">
        <v>2582.5030000000002</v>
      </c>
      <c r="C59" s="18" t="s">
        <v>73</v>
      </c>
      <c r="D59" s="61">
        <v>1198</v>
      </c>
      <c r="E59" s="16" t="s">
        <v>24</v>
      </c>
      <c r="F59" s="20">
        <v>3.3</v>
      </c>
      <c r="G59" s="24">
        <f t="shared" ref="G59:G60" si="23">D59*F59</f>
        <v>3953.3999999999996</v>
      </c>
      <c r="H59" s="74">
        <v>3.5</v>
      </c>
      <c r="I59" s="75">
        <f t="shared" si="2"/>
        <v>4193</v>
      </c>
      <c r="J59" s="74">
        <v>3.2</v>
      </c>
      <c r="K59" s="75">
        <f t="shared" si="3"/>
        <v>3833.6000000000004</v>
      </c>
      <c r="L59" s="74">
        <v>4</v>
      </c>
      <c r="M59" s="75">
        <f t="shared" si="4"/>
        <v>4792</v>
      </c>
      <c r="N59" s="74">
        <v>3.6</v>
      </c>
      <c r="O59" s="75">
        <f t="shared" si="5"/>
        <v>4312.8</v>
      </c>
      <c r="P59" s="64">
        <v>3.6</v>
      </c>
      <c r="Q59" s="49">
        <f t="shared" si="6"/>
        <v>4312.8</v>
      </c>
    </row>
    <row r="60" spans="1:17">
      <c r="A60" s="23">
        <v>55</v>
      </c>
      <c r="B60" s="17">
        <v>2582.518</v>
      </c>
      <c r="C60" s="18" t="s">
        <v>72</v>
      </c>
      <c r="D60" s="61">
        <v>55</v>
      </c>
      <c r="E60" s="16" t="s">
        <v>25</v>
      </c>
      <c r="F60" s="20">
        <v>15.5</v>
      </c>
      <c r="G60" s="24">
        <f t="shared" si="23"/>
        <v>852.5</v>
      </c>
      <c r="H60" s="74">
        <v>15</v>
      </c>
      <c r="I60" s="75">
        <f t="shared" si="2"/>
        <v>825</v>
      </c>
      <c r="J60" s="74">
        <v>15</v>
      </c>
      <c r="K60" s="75">
        <f t="shared" si="3"/>
        <v>825</v>
      </c>
      <c r="L60" s="74">
        <v>16</v>
      </c>
      <c r="M60" s="75">
        <f t="shared" si="4"/>
        <v>880</v>
      </c>
      <c r="N60" s="74">
        <v>16.5</v>
      </c>
      <c r="O60" s="75">
        <f t="shared" si="5"/>
        <v>907.5</v>
      </c>
      <c r="P60" s="64">
        <v>16.5</v>
      </c>
      <c r="Q60" s="49">
        <f t="shared" si="6"/>
        <v>907.5</v>
      </c>
    </row>
    <row r="61" spans="1:17" ht="16.5" thickBot="1">
      <c r="A61" s="23">
        <v>56</v>
      </c>
      <c r="B61" s="17">
        <v>2582.518</v>
      </c>
      <c r="C61" s="18" t="s">
        <v>71</v>
      </c>
      <c r="D61" s="61">
        <v>850</v>
      </c>
      <c r="E61" s="16" t="s">
        <v>25</v>
      </c>
      <c r="F61" s="20">
        <v>8.1999999999999993</v>
      </c>
      <c r="G61" s="24">
        <f t="shared" si="0"/>
        <v>6969.9999999999991</v>
      </c>
      <c r="H61" s="74">
        <v>9</v>
      </c>
      <c r="I61" s="75">
        <f t="shared" si="2"/>
        <v>7650</v>
      </c>
      <c r="J61" s="74">
        <v>8</v>
      </c>
      <c r="K61" s="75">
        <f t="shared" si="3"/>
        <v>6800</v>
      </c>
      <c r="L61" s="74">
        <v>9</v>
      </c>
      <c r="M61" s="75">
        <f t="shared" si="4"/>
        <v>7650</v>
      </c>
      <c r="N61" s="74">
        <v>8.9</v>
      </c>
      <c r="O61" s="75">
        <f t="shared" si="5"/>
        <v>7565</v>
      </c>
      <c r="P61" s="64">
        <v>8.8000000000000007</v>
      </c>
      <c r="Q61" s="49">
        <f t="shared" si="6"/>
        <v>7480.0000000000009</v>
      </c>
    </row>
    <row r="62" spans="1:17" s="28" customFormat="1" ht="58.5" customHeight="1" thickBot="1">
      <c r="A62" s="33">
        <v>57</v>
      </c>
      <c r="B62" s="41" t="s">
        <v>41</v>
      </c>
      <c r="C62" s="42"/>
      <c r="D62" s="42"/>
      <c r="E62" s="37" t="s">
        <v>38</v>
      </c>
      <c r="F62" s="46"/>
      <c r="G62" s="55">
        <f>SUM(G6:G61)</f>
        <v>850582.10000000009</v>
      </c>
      <c r="H62" s="53">
        <f>SUM(I6:I61)</f>
        <v>1248719.5</v>
      </c>
      <c r="I62" s="54"/>
      <c r="J62" s="53">
        <f>SUM(K6:K61)</f>
        <v>1350157.82</v>
      </c>
      <c r="K62" s="54"/>
      <c r="L62" s="53">
        <f>SUM(M6:M61)</f>
        <v>949084</v>
      </c>
      <c r="M62" s="54"/>
      <c r="N62" s="53">
        <f>SUM(O6:O61)</f>
        <v>1162304.6100000001</v>
      </c>
      <c r="O62" s="54"/>
      <c r="P62" s="66">
        <f>SUM(Q6:Q61)</f>
        <v>1078157.7000000002</v>
      </c>
      <c r="Q62" s="54"/>
    </row>
    <row r="63" spans="1:17" s="28" customFormat="1" ht="48.75" customHeight="1" thickBot="1">
      <c r="A63" s="34" t="s">
        <v>37</v>
      </c>
      <c r="B63" s="35"/>
      <c r="C63" s="35"/>
      <c r="D63" s="35"/>
      <c r="E63" s="35"/>
      <c r="F63" s="35"/>
      <c r="G63" s="36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1:17">
      <c r="A64" s="28"/>
      <c r="B64" s="28"/>
      <c r="C64" s="28"/>
      <c r="D64" s="29"/>
      <c r="E64" s="28"/>
      <c r="F64" s="28"/>
      <c r="G64" s="28"/>
    </row>
    <row r="67" spans="4:4">
      <c r="D67" s="31"/>
    </row>
  </sheetData>
  <mergeCells count="17">
    <mergeCell ref="H3:I3"/>
    <mergeCell ref="J3:K3"/>
    <mergeCell ref="L3:M3"/>
    <mergeCell ref="N3:O3"/>
    <mergeCell ref="P3:Q3"/>
    <mergeCell ref="A63:G63"/>
    <mergeCell ref="E62:F62"/>
    <mergeCell ref="B62:D62"/>
    <mergeCell ref="F3:G3"/>
    <mergeCell ref="A1:Q1"/>
    <mergeCell ref="A2:Q2"/>
    <mergeCell ref="H62:I62"/>
    <mergeCell ref="J62:K62"/>
    <mergeCell ref="L62:M62"/>
    <mergeCell ref="N62:O62"/>
    <mergeCell ref="P62:Q62"/>
    <mergeCell ref="B3:E3"/>
  </mergeCells>
  <pageMargins left="0.25" right="0.25" top="0.75" bottom="0.75" header="0.3" footer="0.3"/>
  <pageSetup scale="72" fitToHeight="0" orientation="portrait" r:id="rId1"/>
  <rowBreaks count="1" manualBreakCount="1">
    <brk id="3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FFCD04-FD62-4C9B-A98B-43F3EDDDB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03EE77-93F5-4DD7-9962-DDA836F01D63}"/>
</file>

<file path=customXml/itemProps3.xml><?xml version="1.0" encoding="utf-8"?>
<ds:datastoreItem xmlns:ds="http://schemas.openxmlformats.org/officeDocument/2006/customXml" ds:itemID="{749721E0-37EE-472F-B1CF-574368132D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2021-03-31T19:15:09Z</cp:lastPrinted>
  <dcterms:created xsi:type="dcterms:W3CDTF">2014-02-11T15:49:22Z</dcterms:created>
  <dcterms:modified xsi:type="dcterms:W3CDTF">2024-08-28T20:52:59Z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</Properties>
</file>