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27-21-RFB-PARKS-891 DALE ST ROOF REPLACEMENT-MICHAEL B/"/>
    </mc:Choice>
  </mc:AlternateContent>
  <xr:revisionPtr revIDLastSave="95" documentId="8_{D04B9A59-7C98-43B3-8617-5E68029385A7}" xr6:coauthVersionLast="47" xr6:coauthVersionMax="47" xr10:uidLastSave="{2C73D7AA-C58E-4718-8027-6B547E1E93B8}"/>
  <bookViews>
    <workbookView xWindow="-12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Tab'!$A$1:$G$9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21" l="1"/>
  <c r="M5" i="21" l="1"/>
  <c r="K5" i="21"/>
  <c r="I5" i="21" l="1"/>
  <c r="I4" i="21"/>
  <c r="G4" i="21" l="1"/>
  <c r="G5" i="21" s="1"/>
  <c r="G7" i="21" l="1"/>
  <c r="G8" i="21" l="1"/>
  <c r="G9" i="21" s="1"/>
</calcChain>
</file>

<file path=xl/sharedStrings.xml><?xml version="1.0" encoding="utf-8"?>
<sst xmlns="http://schemas.openxmlformats.org/spreadsheetml/2006/main" count="32" uniqueCount="23">
  <si>
    <t>Description</t>
  </si>
  <si>
    <t>Unit</t>
  </si>
  <si>
    <t>Quantity</t>
  </si>
  <si>
    <t>Cost</t>
  </si>
  <si>
    <t>Unit Price</t>
  </si>
  <si>
    <t>Item</t>
  </si>
  <si>
    <t>BASE BID</t>
  </si>
  <si>
    <t>Lum Sump</t>
  </si>
  <si>
    <t>Total Base Bid
Plesae enter this amount on line respone on Supplier Portal via www.stpaulbids.com</t>
  </si>
  <si>
    <t>Total Alternate Bids</t>
  </si>
  <si>
    <t>Total Base Bid +Alternate Bids</t>
  </si>
  <si>
    <t xml:space="preserve"> LineNo.</t>
  </si>
  <si>
    <t>Alternates</t>
  </si>
  <si>
    <t>PROVIDE ALL LABOR &amp; MATERIALS REQUIRED TO REMOVE AND REPLACE EXISTING ROOF SYSTEM PER DRAWINGS AND SPECIFICATIONS</t>
  </si>
  <si>
    <t>Deduct #1</t>
  </si>
  <si>
    <t>Area B - see drawings</t>
  </si>
  <si>
    <t>BID FORM SUMMARY EVENT 1427</t>
  </si>
  <si>
    <t>B&amp;B sheet Metal</t>
  </si>
  <si>
    <t>Central Roofing</t>
  </si>
  <si>
    <t>Equity Builder</t>
  </si>
  <si>
    <t>Huot Construction&amp;Services</t>
  </si>
  <si>
    <t>Peterson bros. Roofing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</si>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</sst>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57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44" fontId="12" fillId="0" borderId="1" xfId="4" applyFont="1" applyFill="1" applyBorder="1" applyAlignment="1">
      <alignment horizontal="center" vertical="center" wrapText="1"/>
    </xf>
    <xf numFmtId="166" fontId="11" fillId="0" borderId="1" xfId="2" applyNumberFormat="1" applyFont="1" applyFill="1" applyBorder="1" applyAlignment="1">
      <alignment horizontal="center" wrapText="1"/>
    </xf>
    <xf numFmtId="44" fontId="4" fillId="0" borderId="5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center" wrapText="1"/>
    </xf>
    <xf numFmtId="0" fontId="7" fillId="0" borderId="6" xfId="0" applyFont="1" applyBorder="1" applyAlignment="1">
      <alignment wrapText="1"/>
    </xf>
    <xf numFmtId="44" fontId="5" fillId="3" borderId="7" xfId="4" applyFont="1" applyFill="1" applyBorder="1" applyAlignment="1">
      <alignment horizontal="center" vertical="center" wrapText="1"/>
    </xf>
    <xf numFmtId="166" fontId="11" fillId="0" borderId="4" xfId="2" applyNumberFormat="1" applyFont="1" applyFill="1" applyBorder="1" applyAlignment="1">
      <alignment horizontal="center" wrapText="1"/>
    </xf>
    <xf numFmtId="44" fontId="5" fillId="3" borderId="5" xfId="4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6" fontId="11" fillId="0" borderId="12" xfId="2" applyNumberFormat="1" applyFont="1" applyFill="1" applyBorder="1" applyAlignment="1">
      <alignment horizontal="center" wrapText="1"/>
    </xf>
    <xf numFmtId="166" fontId="11" fillId="0" borderId="13" xfId="2" applyNumberFormat="1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1" fontId="10" fillId="0" borderId="12" xfId="2" applyNumberFormat="1" applyFont="1" applyFill="1" applyBorder="1" applyAlignment="1">
      <alignment horizontal="center" wrapText="1"/>
    </xf>
    <xf numFmtId="1" fontId="10" fillId="0" borderId="17" xfId="2" applyNumberFormat="1" applyFont="1" applyFill="1" applyBorder="1" applyAlignment="1">
      <alignment horizontal="center" wrapText="1"/>
    </xf>
    <xf numFmtId="44" fontId="12" fillId="0" borderId="2" xfId="4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66" fontId="11" fillId="0" borderId="2" xfId="2" applyNumberFormat="1" applyFont="1" applyFill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0" xfId="0" applyFont="1" applyBorder="1" applyAlignment="1">
      <alignment wrapText="1"/>
    </xf>
    <xf numFmtId="165" fontId="7" fillId="0" borderId="10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4" fontId="12" fillId="0" borderId="21" xfId="4" applyFont="1" applyFill="1" applyBorder="1" applyAlignment="1">
      <alignment horizontal="center" vertical="center" wrapText="1"/>
    </xf>
    <xf numFmtId="44" fontId="12" fillId="0" borderId="22" xfId="4" applyFont="1" applyFill="1" applyBorder="1" applyAlignment="1">
      <alignment horizontal="center" vertical="center" wrapText="1"/>
    </xf>
    <xf numFmtId="44" fontId="3" fillId="0" borderId="1" xfId="4" applyFont="1" applyBorder="1" applyAlignment="1">
      <alignment horizontal="center"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5" fillId="2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4" fontId="3" fillId="0" borderId="2" xfId="4" applyFont="1" applyBorder="1" applyAlignment="1">
      <alignment horizontal="center" vertical="center" wrapText="1"/>
    </xf>
    <xf numFmtId="44" fontId="3" fillId="0" borderId="5" xfId="4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4" fontId="5" fillId="2" borderId="5" xfId="4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zoomScale="90" zoomScaleNormal="90" zoomScaleSheetLayoutView="130" zoomScalePageLayoutView="70" workbookViewId="0">
      <selection activeCell="H2" sqref="H2:I2"/>
    </sheetView>
  </sheetViews>
  <sheetFormatPr defaultColWidth="5.42578125" defaultRowHeight="15"/>
  <cols>
    <col min="1" max="1" width="4.85546875" style="2" customWidth="1"/>
    <col min="2" max="2" width="7.85546875" style="2" customWidth="1"/>
    <col min="3" max="3" width="37.85546875" style="2" customWidth="1"/>
    <col min="4" max="4" width="11.42578125" style="2" customWidth="1"/>
    <col min="5" max="5" width="11.140625" style="2" customWidth="1"/>
    <col min="6" max="6" width="18" style="3" customWidth="1"/>
    <col min="7" max="7" width="17.85546875" style="3" customWidth="1"/>
    <col min="8" max="8" width="15.85546875" style="2" customWidth="1"/>
    <col min="9" max="9" width="17.28515625" style="2" customWidth="1"/>
    <col min="10" max="10" width="16.42578125" style="2" customWidth="1"/>
    <col min="11" max="11" width="18.140625" style="2" customWidth="1"/>
    <col min="12" max="12" width="15.85546875" style="2" customWidth="1"/>
    <col min="13" max="13" width="18.140625" style="2" customWidth="1"/>
    <col min="14" max="14" width="16.140625" style="2" customWidth="1"/>
    <col min="15" max="15" width="18.28515625" style="2" customWidth="1"/>
    <col min="16" max="16384" width="5.42578125" style="2"/>
  </cols>
  <sheetData>
    <row r="1" spans="1:15" ht="23.25" thickBot="1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7.5" customHeight="1" thickBot="1">
      <c r="A2" s="20"/>
      <c r="B2" s="21"/>
      <c r="C2" s="21"/>
      <c r="D2" s="21"/>
      <c r="E2" s="21"/>
      <c r="F2" s="39" t="s">
        <v>17</v>
      </c>
      <c r="G2" s="40"/>
      <c r="H2" s="39" t="s">
        <v>18</v>
      </c>
      <c r="I2" s="40"/>
      <c r="J2" s="39" t="s">
        <v>19</v>
      </c>
      <c r="K2" s="40"/>
      <c r="L2" s="39" t="s">
        <v>20</v>
      </c>
      <c r="M2" s="40"/>
      <c r="N2" s="39" t="s">
        <v>21</v>
      </c>
      <c r="O2" s="40"/>
    </row>
    <row r="3" spans="1:15" ht="52.5" customHeight="1">
      <c r="A3" s="10" t="s">
        <v>11</v>
      </c>
      <c r="B3" s="11" t="s">
        <v>5</v>
      </c>
      <c r="C3" s="11" t="s">
        <v>0</v>
      </c>
      <c r="D3" s="11" t="s">
        <v>1</v>
      </c>
      <c r="E3" s="28" t="s">
        <v>2</v>
      </c>
      <c r="F3" s="49" t="s">
        <v>4</v>
      </c>
      <c r="G3" s="43" t="s">
        <v>3</v>
      </c>
      <c r="H3" s="43" t="s">
        <v>4</v>
      </c>
      <c r="I3" s="43" t="s">
        <v>3</v>
      </c>
      <c r="J3" s="43" t="s">
        <v>4</v>
      </c>
      <c r="K3" s="43" t="s">
        <v>3</v>
      </c>
      <c r="L3" s="43" t="s">
        <v>4</v>
      </c>
      <c r="M3" s="43" t="s">
        <v>3</v>
      </c>
      <c r="N3" s="43" t="s">
        <v>4</v>
      </c>
      <c r="O3" s="50" t="s">
        <v>3</v>
      </c>
    </row>
    <row r="4" spans="1:15" ht="54" customHeight="1">
      <c r="A4" s="1">
        <v>1</v>
      </c>
      <c r="B4" s="8" t="s">
        <v>6</v>
      </c>
      <c r="C4" s="5" t="s">
        <v>13</v>
      </c>
      <c r="D4" s="6" t="s">
        <v>7</v>
      </c>
      <c r="E4" s="29">
        <v>1</v>
      </c>
      <c r="F4" s="31">
        <v>396396</v>
      </c>
      <c r="G4" s="44">
        <f>+E4*F4</f>
        <v>396396</v>
      </c>
      <c r="H4" s="7">
        <v>1010440</v>
      </c>
      <c r="I4" s="44">
        <f>H4*E4</f>
        <v>1010440</v>
      </c>
      <c r="J4" s="7">
        <v>1385560</v>
      </c>
      <c r="K4" s="44">
        <v>1385560</v>
      </c>
      <c r="L4" s="7">
        <v>1324424.1000000001</v>
      </c>
      <c r="M4" s="44">
        <v>1324424.1000000001</v>
      </c>
      <c r="N4" s="9">
        <v>1101766</v>
      </c>
      <c r="O4" s="9">
        <v>1101766</v>
      </c>
    </row>
    <row r="5" spans="1:15" ht="51" customHeight="1" thickBot="1">
      <c r="A5" s="12">
        <v>2</v>
      </c>
      <c r="B5" s="26" t="s">
        <v>8</v>
      </c>
      <c r="C5" s="27"/>
      <c r="D5" s="27"/>
      <c r="E5" s="27"/>
      <c r="F5" s="51"/>
      <c r="G5" s="45">
        <f>G4</f>
        <v>396396</v>
      </c>
      <c r="H5" s="46"/>
      <c r="I5" s="45">
        <f>I4</f>
        <v>1010440</v>
      </c>
      <c r="J5" s="46"/>
      <c r="K5" s="45">
        <f>K4</f>
        <v>1385560</v>
      </c>
      <c r="L5" s="46"/>
      <c r="M5" s="45">
        <f>M4</f>
        <v>1324424.1000000001</v>
      </c>
      <c r="N5" s="46"/>
      <c r="O5" s="52">
        <f>O4</f>
        <v>1101766</v>
      </c>
    </row>
    <row r="6" spans="1:15" ht="33.75" customHeight="1" thickBot="1">
      <c r="A6" s="37" t="s">
        <v>12</v>
      </c>
      <c r="B6" s="38"/>
      <c r="C6" s="38"/>
      <c r="D6" s="38"/>
      <c r="E6" s="38"/>
      <c r="F6" s="53"/>
      <c r="G6" s="47"/>
      <c r="H6" s="48"/>
      <c r="I6" s="48"/>
      <c r="J6" s="46"/>
      <c r="K6" s="46"/>
      <c r="L6" s="54"/>
      <c r="M6" s="55"/>
      <c r="N6" s="54"/>
      <c r="O6" s="56"/>
    </row>
    <row r="7" spans="1:15" ht="51.75" customHeight="1">
      <c r="A7" s="13">
        <v>3</v>
      </c>
      <c r="B7" s="18" t="s">
        <v>14</v>
      </c>
      <c r="C7" s="14" t="s">
        <v>15</v>
      </c>
      <c r="D7" s="15" t="s">
        <v>7</v>
      </c>
      <c r="E7" s="30">
        <v>1</v>
      </c>
      <c r="F7" s="41">
        <v>247061</v>
      </c>
      <c r="G7" s="42">
        <f t="shared" ref="G7" si="0">+E7*F7</f>
        <v>247061</v>
      </c>
      <c r="H7" s="34"/>
      <c r="I7" s="42">
        <v>343045</v>
      </c>
      <c r="J7" s="34"/>
      <c r="K7" s="42">
        <v>-530550</v>
      </c>
      <c r="L7" s="34"/>
      <c r="M7" s="42">
        <v>-207740</v>
      </c>
      <c r="N7" s="34"/>
      <c r="O7" s="42">
        <v>-400000</v>
      </c>
    </row>
    <row r="8" spans="1:15" ht="30.75" customHeight="1">
      <c r="A8" s="1"/>
      <c r="B8" s="24" t="s">
        <v>9</v>
      </c>
      <c r="C8" s="25"/>
      <c r="D8" s="25"/>
      <c r="E8" s="25"/>
      <c r="F8" s="33"/>
      <c r="G8" s="19">
        <f>SUM(G7:G7)</f>
        <v>247061</v>
      </c>
      <c r="H8" s="34"/>
      <c r="I8" s="19">
        <v>343045</v>
      </c>
      <c r="J8" s="34"/>
      <c r="K8" s="19">
        <v>-530550</v>
      </c>
      <c r="L8" s="34"/>
      <c r="M8" s="19">
        <v>-207740</v>
      </c>
      <c r="N8" s="34"/>
      <c r="O8" s="19">
        <v>-400000</v>
      </c>
    </row>
    <row r="9" spans="1:15" ht="40.5" customHeight="1" thickBot="1">
      <c r="A9" s="16"/>
      <c r="B9" s="26" t="s">
        <v>10</v>
      </c>
      <c r="C9" s="27"/>
      <c r="D9" s="27"/>
      <c r="E9" s="27"/>
      <c r="F9" s="32"/>
      <c r="G9" s="17">
        <f>G8+G5</f>
        <v>643457</v>
      </c>
      <c r="H9" s="35"/>
      <c r="I9" s="17">
        <v>1353485</v>
      </c>
      <c r="J9" s="36"/>
      <c r="K9" s="17">
        <v>855010</v>
      </c>
      <c r="L9" s="35"/>
      <c r="M9" s="17">
        <v>1116684.1000000001</v>
      </c>
      <c r="N9" s="35"/>
      <c r="O9" s="17">
        <v>701766</v>
      </c>
    </row>
    <row r="14" spans="1:15">
      <c r="C14" s="4"/>
    </row>
    <row r="21" spans="10:10">
      <c r="J21" s="2" t="s">
        <v>22</v>
      </c>
    </row>
  </sheetData>
  <mergeCells count="15">
    <mergeCell ref="H6:I6"/>
    <mergeCell ref="A6:E6"/>
    <mergeCell ref="L6:M6"/>
    <mergeCell ref="N6:O6"/>
    <mergeCell ref="H2:I2"/>
    <mergeCell ref="J2:K2"/>
    <mergeCell ref="L2:M2"/>
    <mergeCell ref="N2:O2"/>
    <mergeCell ref="A1:O1"/>
    <mergeCell ref="F2:G2"/>
    <mergeCell ref="A2:E2"/>
    <mergeCell ref="B8:E8"/>
    <mergeCell ref="B9:E9"/>
    <mergeCell ref="B5:E5"/>
    <mergeCell ref="F6:G6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10729F-F6B5-4DA0-815A-0D6FD5BB887C}"/>
</file>

<file path=customXml/itemProps2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2024-06-14T20:57:55Z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