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4/EVENT 2024/EVENT 1397-21-RFB-PW-KELLOGG 3RD BRIDGE RECONSTRUCTION-BRENT CHRISTENSEN/"/>
    </mc:Choice>
  </mc:AlternateContent>
  <xr:revisionPtr revIDLastSave="295" documentId="8_{F413E24A-2172-49C4-981B-B8EAA0969AB7}" xr6:coauthVersionLast="47" xr6:coauthVersionMax="47" xr10:uidLastSave="{EF1D4725-9972-45D9-AEAB-F2EC8432F382}"/>
  <bookViews>
    <workbookView xWindow="28680" yWindow="-120" windowWidth="29040" windowHeight="15840" tabRatio="683" xr2:uid="{00000000-000D-0000-FFFF-FFFF00000000}"/>
  </bookViews>
  <sheets>
    <sheet name="SCHEDULE OF PRICES" sheetId="34" r:id="rId1"/>
  </sheets>
  <definedNames>
    <definedName name="COUNTYSPLIT">#REF!</definedName>
    <definedName name="COUNTYSTORMSPLIT">#REF!</definedName>
    <definedName name="FIBERSPLIT">#REF!</definedName>
    <definedName name="LIGHTINGSPLIT">#REF!</definedName>
    <definedName name="OAKDALESPLIT">#REF!</definedName>
    <definedName name="_xlnm.Print_Area" localSheetId="0">'SCHEDULE OF PRICES'!$B$4:$H$241</definedName>
    <definedName name="_xlnm.Print_Titles" localSheetId="0">'SCHEDULE OF PRICES'!$4:$4</definedName>
    <definedName name="ROBERTSPLIT">#REF!</definedName>
    <definedName name="ROBERTSTORMSPLIT">#REF!</definedName>
    <definedName name="SANITARYSPLIT">#REF!</definedName>
    <definedName name="STREETSCAPESPLIT">#REF!</definedName>
    <definedName name="WENTWORTHSPLIT">#REF!</definedName>
    <definedName name="WMNEWHYDRANTSPLIT">#REF!</definedName>
    <definedName name="WMOTHERSPLIT">#REF!</definedName>
    <definedName name="WMRELOCATESPLIT">#REF!</definedName>
  </definedNames>
  <calcPr calcId="191029"/>
  <customWorkbookViews>
    <customWorkbookView name="NORMAL" guid="{322D06A0-D420-11D3-B5A4-006097BFCCE4}" maximized="1" windowWidth="777" windowHeight="487" tabRatio="451" activeSheetId="1"/>
    <customWorkbookView name="CITY012600" guid="{E2030D39-D414-11D3-B5A4-006097BFCCE4}" maximized="1" windowWidth="777" windowHeight="487" tabRatio="4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34" l="1"/>
  <c r="L7" i="34"/>
  <c r="L8" i="34"/>
  <c r="L9" i="34"/>
  <c r="L10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3" i="34"/>
  <c r="L24" i="34"/>
  <c r="L25" i="34"/>
  <c r="L26" i="34"/>
  <c r="L27" i="34"/>
  <c r="L28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L43" i="34"/>
  <c r="L44" i="34"/>
  <c r="L45" i="34"/>
  <c r="L46" i="34"/>
  <c r="L47" i="34"/>
  <c r="L48" i="34"/>
  <c r="L49" i="34"/>
  <c r="L50" i="34"/>
  <c r="L51" i="34"/>
  <c r="L52" i="34"/>
  <c r="L53" i="34"/>
  <c r="L54" i="34"/>
  <c r="L55" i="34"/>
  <c r="L56" i="34"/>
  <c r="L57" i="34"/>
  <c r="L58" i="34"/>
  <c r="L59" i="34"/>
  <c r="L60" i="34"/>
  <c r="L61" i="34"/>
  <c r="L62" i="34"/>
  <c r="L63" i="34"/>
  <c r="L64" i="34"/>
  <c r="L65" i="34"/>
  <c r="L66" i="34"/>
  <c r="L67" i="34"/>
  <c r="L68" i="34"/>
  <c r="L69" i="34"/>
  <c r="L70" i="34"/>
  <c r="L71" i="34"/>
  <c r="L72" i="34"/>
  <c r="L73" i="34"/>
  <c r="L74" i="34"/>
  <c r="L75" i="34"/>
  <c r="L76" i="34"/>
  <c r="L77" i="34"/>
  <c r="L78" i="34"/>
  <c r="L79" i="34"/>
  <c r="L80" i="34"/>
  <c r="L81" i="34"/>
  <c r="L82" i="34"/>
  <c r="L83" i="34"/>
  <c r="L84" i="34"/>
  <c r="L85" i="34"/>
  <c r="L86" i="34"/>
  <c r="L87" i="34"/>
  <c r="L88" i="34"/>
  <c r="L89" i="34"/>
  <c r="L90" i="34"/>
  <c r="L91" i="34"/>
  <c r="L92" i="34"/>
  <c r="L93" i="34"/>
  <c r="L94" i="34"/>
  <c r="L95" i="34"/>
  <c r="L96" i="34"/>
  <c r="L97" i="34"/>
  <c r="L98" i="34"/>
  <c r="L99" i="34"/>
  <c r="L100" i="34"/>
  <c r="L101" i="34"/>
  <c r="L102" i="34"/>
  <c r="L103" i="34"/>
  <c r="L104" i="34"/>
  <c r="L105" i="34"/>
  <c r="L106" i="34"/>
  <c r="L107" i="34"/>
  <c r="L108" i="34"/>
  <c r="L109" i="34"/>
  <c r="L110" i="34"/>
  <c r="L111" i="34"/>
  <c r="L112" i="34"/>
  <c r="L113" i="34"/>
  <c r="L114" i="34"/>
  <c r="L115" i="34"/>
  <c r="L116" i="34"/>
  <c r="L117" i="34"/>
  <c r="L118" i="34"/>
  <c r="L119" i="34"/>
  <c r="L120" i="34"/>
  <c r="L121" i="34"/>
  <c r="L122" i="34"/>
  <c r="L123" i="34"/>
  <c r="L124" i="34"/>
  <c r="L125" i="34"/>
  <c r="L126" i="34"/>
  <c r="L127" i="34"/>
  <c r="L128" i="34"/>
  <c r="L129" i="34"/>
  <c r="L130" i="34"/>
  <c r="L131" i="34"/>
  <c r="L132" i="34"/>
  <c r="L133" i="34"/>
  <c r="L134" i="34"/>
  <c r="L135" i="34"/>
  <c r="L136" i="34"/>
  <c r="L137" i="34"/>
  <c r="L138" i="34"/>
  <c r="L139" i="34"/>
  <c r="L140" i="34"/>
  <c r="L141" i="34"/>
  <c r="L142" i="34"/>
  <c r="L143" i="34"/>
  <c r="L144" i="34"/>
  <c r="L145" i="34"/>
  <c r="L146" i="34"/>
  <c r="L147" i="34"/>
  <c r="L148" i="34"/>
  <c r="L149" i="34"/>
  <c r="L150" i="34"/>
  <c r="L151" i="34"/>
  <c r="L152" i="34"/>
  <c r="L153" i="34"/>
  <c r="L154" i="34"/>
  <c r="L155" i="34"/>
  <c r="L156" i="34"/>
  <c r="L157" i="34"/>
  <c r="L158" i="34"/>
  <c r="L159" i="34"/>
  <c r="L160" i="34"/>
  <c r="L161" i="34"/>
  <c r="L162" i="34"/>
  <c r="L163" i="34"/>
  <c r="L164" i="34"/>
  <c r="L165" i="34"/>
  <c r="L166" i="34"/>
  <c r="L167" i="34"/>
  <c r="L168" i="34"/>
  <c r="L169" i="34"/>
  <c r="L170" i="34"/>
  <c r="L171" i="34"/>
  <c r="L172" i="34"/>
  <c r="L173" i="34"/>
  <c r="L174" i="34"/>
  <c r="L175" i="34"/>
  <c r="L176" i="34"/>
  <c r="L177" i="34"/>
  <c r="L178" i="34"/>
  <c r="L179" i="34"/>
  <c r="L180" i="34"/>
  <c r="L181" i="34"/>
  <c r="L182" i="34"/>
  <c r="L183" i="34"/>
  <c r="L184" i="34"/>
  <c r="L185" i="34"/>
  <c r="L186" i="34"/>
  <c r="L187" i="34"/>
  <c r="L188" i="34"/>
  <c r="L189" i="34"/>
  <c r="L190" i="34"/>
  <c r="L191" i="34"/>
  <c r="L192" i="34"/>
  <c r="L193" i="34"/>
  <c r="L194" i="34"/>
  <c r="L195" i="34"/>
  <c r="L196" i="34"/>
  <c r="L197" i="34"/>
  <c r="L198" i="34"/>
  <c r="L199" i="34"/>
  <c r="L200" i="34"/>
  <c r="L201" i="34"/>
  <c r="L202" i="34"/>
  <c r="L203" i="34"/>
  <c r="L204" i="34"/>
  <c r="L205" i="34"/>
  <c r="L206" i="34"/>
  <c r="L207" i="34"/>
  <c r="L208" i="34"/>
  <c r="L209" i="34"/>
  <c r="L210" i="34"/>
  <c r="L211" i="34"/>
  <c r="L212" i="34"/>
  <c r="L213" i="34"/>
  <c r="L214" i="34"/>
  <c r="L215" i="34"/>
  <c r="L216" i="34"/>
  <c r="L217" i="34"/>
  <c r="L218" i="34"/>
  <c r="L219" i="34"/>
  <c r="L220" i="34"/>
  <c r="L221" i="34"/>
  <c r="L222" i="34"/>
  <c r="L223" i="34"/>
  <c r="L224" i="34"/>
  <c r="L225" i="34"/>
  <c r="L226" i="34"/>
  <c r="L227" i="34"/>
  <c r="L228" i="34"/>
  <c r="L229" i="34"/>
  <c r="L230" i="34"/>
  <c r="L231" i="34"/>
  <c r="L232" i="34"/>
  <c r="L233" i="34"/>
  <c r="L234" i="34"/>
  <c r="L235" i="34"/>
  <c r="L236" i="34"/>
  <c r="L237" i="34"/>
  <c r="L238" i="34"/>
  <c r="L239" i="34"/>
  <c r="L240" i="34"/>
  <c r="L5" i="34"/>
  <c r="K241" i="34" l="1"/>
  <c r="M241" i="34"/>
  <c r="N6" i="34"/>
  <c r="N7" i="34"/>
  <c r="N8" i="34"/>
  <c r="N9" i="34"/>
  <c r="N10" i="34"/>
  <c r="N11" i="34"/>
  <c r="N12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5" i="34"/>
  <c r="N26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42" i="34"/>
  <c r="N43" i="34"/>
  <c r="N44" i="34"/>
  <c r="N45" i="34"/>
  <c r="N46" i="34"/>
  <c r="N47" i="34"/>
  <c r="N48" i="34"/>
  <c r="N49" i="34"/>
  <c r="N50" i="34"/>
  <c r="N51" i="34"/>
  <c r="N52" i="34"/>
  <c r="N53" i="34"/>
  <c r="N54" i="34"/>
  <c r="N55" i="34"/>
  <c r="N56" i="34"/>
  <c r="N57" i="34"/>
  <c r="N58" i="34"/>
  <c r="N59" i="34"/>
  <c r="N60" i="34"/>
  <c r="N61" i="34"/>
  <c r="N62" i="34"/>
  <c r="N63" i="34"/>
  <c r="N64" i="34"/>
  <c r="N65" i="34"/>
  <c r="N66" i="34"/>
  <c r="N67" i="34"/>
  <c r="N68" i="34"/>
  <c r="N69" i="34"/>
  <c r="N70" i="34"/>
  <c r="N71" i="34"/>
  <c r="N72" i="34"/>
  <c r="N73" i="34"/>
  <c r="N74" i="34"/>
  <c r="N75" i="34"/>
  <c r="N76" i="34"/>
  <c r="N77" i="34"/>
  <c r="N78" i="34"/>
  <c r="N79" i="34"/>
  <c r="N80" i="34"/>
  <c r="N81" i="34"/>
  <c r="N82" i="34"/>
  <c r="N83" i="34"/>
  <c r="N84" i="34"/>
  <c r="N85" i="34"/>
  <c r="N86" i="34"/>
  <c r="N87" i="34"/>
  <c r="N88" i="34"/>
  <c r="N89" i="34"/>
  <c r="N90" i="34"/>
  <c r="N91" i="34"/>
  <c r="N92" i="34"/>
  <c r="N93" i="34"/>
  <c r="N94" i="34"/>
  <c r="N95" i="34"/>
  <c r="N96" i="34"/>
  <c r="N97" i="34"/>
  <c r="N98" i="34"/>
  <c r="N99" i="34"/>
  <c r="N100" i="34"/>
  <c r="N101" i="34"/>
  <c r="N102" i="34"/>
  <c r="N103" i="34"/>
  <c r="N104" i="34"/>
  <c r="N105" i="34"/>
  <c r="N106" i="34"/>
  <c r="N107" i="34"/>
  <c r="N108" i="34"/>
  <c r="N109" i="34"/>
  <c r="N110" i="34"/>
  <c r="N111" i="34"/>
  <c r="N112" i="34"/>
  <c r="N113" i="34"/>
  <c r="N114" i="34"/>
  <c r="N115" i="34"/>
  <c r="N116" i="34"/>
  <c r="N117" i="34"/>
  <c r="N118" i="34"/>
  <c r="N119" i="34"/>
  <c r="N120" i="34"/>
  <c r="N121" i="34"/>
  <c r="N122" i="34"/>
  <c r="N123" i="34"/>
  <c r="N124" i="34"/>
  <c r="N125" i="34"/>
  <c r="N126" i="34"/>
  <c r="N127" i="34"/>
  <c r="N128" i="34"/>
  <c r="N129" i="34"/>
  <c r="N130" i="34"/>
  <c r="N131" i="34"/>
  <c r="N132" i="34"/>
  <c r="N133" i="34"/>
  <c r="N134" i="34"/>
  <c r="N135" i="34"/>
  <c r="N136" i="34"/>
  <c r="N137" i="34"/>
  <c r="N138" i="34"/>
  <c r="N139" i="34"/>
  <c r="N140" i="34"/>
  <c r="N141" i="34"/>
  <c r="N142" i="34"/>
  <c r="N143" i="34"/>
  <c r="N144" i="34"/>
  <c r="N145" i="34"/>
  <c r="N146" i="34"/>
  <c r="N147" i="34"/>
  <c r="N148" i="34"/>
  <c r="N149" i="34"/>
  <c r="N150" i="34"/>
  <c r="N151" i="34"/>
  <c r="N152" i="34"/>
  <c r="N153" i="34"/>
  <c r="N154" i="34"/>
  <c r="N155" i="34"/>
  <c r="N156" i="34"/>
  <c r="N157" i="34"/>
  <c r="N158" i="34"/>
  <c r="N159" i="34"/>
  <c r="N160" i="34"/>
  <c r="N161" i="34"/>
  <c r="N162" i="34"/>
  <c r="N163" i="34"/>
  <c r="N164" i="34"/>
  <c r="N165" i="34"/>
  <c r="N166" i="34"/>
  <c r="N167" i="34"/>
  <c r="N168" i="34"/>
  <c r="N169" i="34"/>
  <c r="N170" i="34"/>
  <c r="N171" i="34"/>
  <c r="N172" i="34"/>
  <c r="N173" i="34"/>
  <c r="N174" i="34"/>
  <c r="N175" i="34"/>
  <c r="N176" i="34"/>
  <c r="N177" i="34"/>
  <c r="N178" i="34"/>
  <c r="N179" i="34"/>
  <c r="N180" i="34"/>
  <c r="N181" i="34"/>
  <c r="N182" i="34"/>
  <c r="N183" i="34"/>
  <c r="N184" i="34"/>
  <c r="N185" i="34"/>
  <c r="N186" i="34"/>
  <c r="N187" i="34"/>
  <c r="N188" i="34"/>
  <c r="N189" i="34"/>
  <c r="N190" i="34"/>
  <c r="N191" i="34"/>
  <c r="N192" i="34"/>
  <c r="N193" i="34"/>
  <c r="N194" i="34"/>
  <c r="N195" i="34"/>
  <c r="N196" i="34"/>
  <c r="N197" i="34"/>
  <c r="N198" i="34"/>
  <c r="N199" i="34"/>
  <c r="N200" i="34"/>
  <c r="N201" i="34"/>
  <c r="N202" i="34"/>
  <c r="N203" i="34"/>
  <c r="N204" i="34"/>
  <c r="N205" i="34"/>
  <c r="N206" i="34"/>
  <c r="N207" i="34"/>
  <c r="N208" i="34"/>
  <c r="N209" i="34"/>
  <c r="N210" i="34"/>
  <c r="N211" i="34"/>
  <c r="N212" i="34"/>
  <c r="N213" i="34"/>
  <c r="N214" i="34"/>
  <c r="N215" i="34"/>
  <c r="N216" i="34"/>
  <c r="N217" i="34"/>
  <c r="N218" i="34"/>
  <c r="N219" i="34"/>
  <c r="N220" i="34"/>
  <c r="N221" i="34"/>
  <c r="N222" i="34"/>
  <c r="N223" i="34"/>
  <c r="N224" i="34"/>
  <c r="N225" i="34"/>
  <c r="N226" i="34"/>
  <c r="N227" i="34"/>
  <c r="N228" i="34"/>
  <c r="N229" i="34"/>
  <c r="N230" i="34"/>
  <c r="N231" i="34"/>
  <c r="N232" i="34"/>
  <c r="N233" i="34"/>
  <c r="N234" i="34"/>
  <c r="N235" i="34"/>
  <c r="N236" i="34"/>
  <c r="N237" i="34"/>
  <c r="N238" i="34"/>
  <c r="N239" i="34"/>
  <c r="N240" i="34"/>
  <c r="N5" i="34"/>
  <c r="J6" i="34" l="1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J66" i="34"/>
  <c r="J67" i="34"/>
  <c r="J68" i="34"/>
  <c r="J69" i="34"/>
  <c r="J70" i="34"/>
  <c r="J71" i="34"/>
  <c r="J72" i="34"/>
  <c r="J73" i="34"/>
  <c r="J74" i="34"/>
  <c r="J75" i="34"/>
  <c r="J76" i="34"/>
  <c r="J77" i="34"/>
  <c r="J78" i="34"/>
  <c r="J79" i="34"/>
  <c r="J80" i="34"/>
  <c r="J81" i="34"/>
  <c r="J82" i="34"/>
  <c r="J83" i="34"/>
  <c r="J84" i="34"/>
  <c r="J85" i="34"/>
  <c r="J86" i="34"/>
  <c r="J87" i="34"/>
  <c r="J88" i="34"/>
  <c r="J89" i="34"/>
  <c r="J90" i="34"/>
  <c r="J91" i="34"/>
  <c r="J92" i="34"/>
  <c r="J93" i="34"/>
  <c r="J94" i="34"/>
  <c r="J95" i="34"/>
  <c r="J96" i="34"/>
  <c r="J97" i="34"/>
  <c r="J98" i="34"/>
  <c r="J99" i="34"/>
  <c r="J100" i="34"/>
  <c r="J101" i="34"/>
  <c r="J102" i="34"/>
  <c r="J103" i="34"/>
  <c r="J104" i="34"/>
  <c r="J105" i="34"/>
  <c r="J106" i="34"/>
  <c r="J107" i="34"/>
  <c r="J108" i="34"/>
  <c r="J109" i="34"/>
  <c r="J110" i="34"/>
  <c r="J111" i="34"/>
  <c r="J112" i="34"/>
  <c r="J113" i="34"/>
  <c r="J114" i="34"/>
  <c r="J115" i="34"/>
  <c r="J116" i="34"/>
  <c r="J117" i="34"/>
  <c r="J118" i="34"/>
  <c r="J119" i="34"/>
  <c r="J120" i="34"/>
  <c r="J121" i="34"/>
  <c r="J122" i="34"/>
  <c r="J123" i="34"/>
  <c r="J124" i="34"/>
  <c r="J125" i="34"/>
  <c r="J126" i="34"/>
  <c r="J127" i="34"/>
  <c r="J128" i="34"/>
  <c r="J129" i="34"/>
  <c r="J130" i="34"/>
  <c r="J131" i="34"/>
  <c r="J132" i="34"/>
  <c r="J133" i="34"/>
  <c r="J134" i="34"/>
  <c r="J135" i="34"/>
  <c r="J136" i="34"/>
  <c r="J137" i="34"/>
  <c r="J138" i="34"/>
  <c r="J139" i="34"/>
  <c r="J140" i="34"/>
  <c r="J141" i="34"/>
  <c r="J142" i="34"/>
  <c r="J143" i="34"/>
  <c r="J144" i="34"/>
  <c r="J145" i="34"/>
  <c r="J146" i="34"/>
  <c r="J147" i="34"/>
  <c r="J148" i="34"/>
  <c r="J149" i="34"/>
  <c r="J150" i="34"/>
  <c r="J151" i="34"/>
  <c r="J152" i="34"/>
  <c r="J153" i="34"/>
  <c r="J154" i="34"/>
  <c r="J155" i="34"/>
  <c r="J156" i="34"/>
  <c r="J157" i="34"/>
  <c r="J158" i="34"/>
  <c r="J159" i="34"/>
  <c r="J160" i="34"/>
  <c r="J161" i="34"/>
  <c r="J162" i="34"/>
  <c r="J163" i="34"/>
  <c r="J164" i="34"/>
  <c r="J165" i="34"/>
  <c r="J166" i="34"/>
  <c r="J167" i="34"/>
  <c r="J168" i="34"/>
  <c r="J169" i="34"/>
  <c r="J170" i="34"/>
  <c r="J171" i="34"/>
  <c r="J172" i="34"/>
  <c r="J173" i="34"/>
  <c r="J174" i="34"/>
  <c r="J175" i="34"/>
  <c r="J176" i="34"/>
  <c r="J177" i="34"/>
  <c r="J178" i="34"/>
  <c r="J179" i="34"/>
  <c r="J180" i="34"/>
  <c r="J181" i="34"/>
  <c r="J182" i="34"/>
  <c r="J183" i="34"/>
  <c r="J184" i="34"/>
  <c r="J185" i="34"/>
  <c r="J186" i="34"/>
  <c r="J187" i="34"/>
  <c r="J188" i="34"/>
  <c r="J189" i="34"/>
  <c r="J190" i="34"/>
  <c r="J191" i="34"/>
  <c r="J192" i="34"/>
  <c r="J193" i="34"/>
  <c r="J194" i="34"/>
  <c r="J195" i="34"/>
  <c r="J196" i="34"/>
  <c r="J197" i="34"/>
  <c r="J198" i="34"/>
  <c r="J199" i="34"/>
  <c r="J200" i="34"/>
  <c r="J201" i="34"/>
  <c r="J202" i="34"/>
  <c r="J203" i="34"/>
  <c r="J204" i="34"/>
  <c r="J205" i="34"/>
  <c r="J206" i="34"/>
  <c r="J207" i="34"/>
  <c r="J208" i="34"/>
  <c r="J209" i="34"/>
  <c r="J210" i="34"/>
  <c r="J211" i="34"/>
  <c r="J212" i="34"/>
  <c r="J213" i="34"/>
  <c r="J214" i="34"/>
  <c r="J215" i="34"/>
  <c r="J216" i="34"/>
  <c r="J217" i="34"/>
  <c r="J218" i="34"/>
  <c r="J219" i="34"/>
  <c r="J220" i="34"/>
  <c r="J221" i="34"/>
  <c r="J222" i="34"/>
  <c r="J223" i="34"/>
  <c r="J224" i="34"/>
  <c r="J225" i="34"/>
  <c r="J226" i="34"/>
  <c r="J227" i="34"/>
  <c r="J228" i="34"/>
  <c r="J229" i="34"/>
  <c r="J230" i="34"/>
  <c r="J231" i="34"/>
  <c r="J232" i="34"/>
  <c r="J233" i="34"/>
  <c r="J234" i="34"/>
  <c r="J235" i="34"/>
  <c r="J236" i="34"/>
  <c r="J237" i="34"/>
  <c r="J238" i="34"/>
  <c r="J239" i="34"/>
  <c r="J240" i="34"/>
  <c r="J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71" i="34"/>
  <c r="H72" i="34"/>
  <c r="H73" i="34"/>
  <c r="H74" i="34"/>
  <c r="H75" i="34"/>
  <c r="H76" i="34"/>
  <c r="H77" i="34"/>
  <c r="H78" i="34"/>
  <c r="H79" i="34"/>
  <c r="H80" i="34"/>
  <c r="H81" i="34"/>
  <c r="H82" i="34"/>
  <c r="H83" i="34"/>
  <c r="H84" i="34"/>
  <c r="H85" i="34"/>
  <c r="H86" i="34"/>
  <c r="H87" i="34"/>
  <c r="H88" i="34"/>
  <c r="H89" i="34"/>
  <c r="H90" i="34"/>
  <c r="H91" i="34"/>
  <c r="H92" i="34"/>
  <c r="H93" i="34"/>
  <c r="H94" i="34"/>
  <c r="H95" i="34"/>
  <c r="H96" i="34"/>
  <c r="H97" i="34"/>
  <c r="H98" i="34"/>
  <c r="H99" i="34"/>
  <c r="H100" i="34"/>
  <c r="H101" i="34"/>
  <c r="H102" i="34"/>
  <c r="H103" i="34"/>
  <c r="H104" i="34"/>
  <c r="H105" i="34"/>
  <c r="H106" i="34"/>
  <c r="H107" i="34"/>
  <c r="H108" i="34"/>
  <c r="H109" i="34"/>
  <c r="H110" i="34"/>
  <c r="H111" i="34"/>
  <c r="H112" i="34"/>
  <c r="H113" i="34"/>
  <c r="H114" i="34"/>
  <c r="H115" i="34"/>
  <c r="H116" i="34"/>
  <c r="H117" i="34"/>
  <c r="H118" i="34"/>
  <c r="H119" i="34"/>
  <c r="H120" i="34"/>
  <c r="H121" i="34"/>
  <c r="H122" i="34"/>
  <c r="H123" i="34"/>
  <c r="H124" i="34"/>
  <c r="H125" i="34"/>
  <c r="H126" i="34"/>
  <c r="H127" i="34"/>
  <c r="H128" i="34"/>
  <c r="H129" i="34"/>
  <c r="H130" i="34"/>
  <c r="H131" i="34"/>
  <c r="H132" i="34"/>
  <c r="H133" i="34"/>
  <c r="H134" i="34"/>
  <c r="H135" i="34"/>
  <c r="H136" i="34"/>
  <c r="H137" i="34"/>
  <c r="H138" i="34"/>
  <c r="H139" i="34"/>
  <c r="H140" i="34"/>
  <c r="H141" i="34"/>
  <c r="H142" i="34"/>
  <c r="H143" i="34"/>
  <c r="H144" i="34"/>
  <c r="H145" i="34"/>
  <c r="H146" i="34"/>
  <c r="H147" i="34"/>
  <c r="H148" i="34"/>
  <c r="H149" i="34"/>
  <c r="H150" i="34"/>
  <c r="H151" i="34"/>
  <c r="H152" i="34"/>
  <c r="H153" i="34"/>
  <c r="H154" i="34"/>
  <c r="H155" i="34"/>
  <c r="H156" i="34"/>
  <c r="H157" i="34"/>
  <c r="H158" i="34"/>
  <c r="H159" i="34"/>
  <c r="H160" i="34"/>
  <c r="H161" i="34"/>
  <c r="H162" i="34"/>
  <c r="H163" i="34"/>
  <c r="H164" i="34"/>
  <c r="H165" i="34"/>
  <c r="H166" i="34"/>
  <c r="H167" i="34"/>
  <c r="H168" i="34"/>
  <c r="H169" i="34"/>
  <c r="H170" i="34"/>
  <c r="H171" i="34"/>
  <c r="H172" i="34"/>
  <c r="H173" i="34"/>
  <c r="H174" i="34"/>
  <c r="H175" i="34"/>
  <c r="H176" i="34"/>
  <c r="H177" i="34"/>
  <c r="H178" i="34"/>
  <c r="H179" i="34"/>
  <c r="H180" i="34"/>
  <c r="H181" i="34"/>
  <c r="H182" i="34"/>
  <c r="H183" i="34"/>
  <c r="H184" i="34"/>
  <c r="H185" i="34"/>
  <c r="H186" i="34"/>
  <c r="H187" i="34"/>
  <c r="H188" i="34"/>
  <c r="H189" i="34"/>
  <c r="H190" i="34"/>
  <c r="H191" i="34"/>
  <c r="H192" i="34"/>
  <c r="H193" i="34"/>
  <c r="H194" i="34"/>
  <c r="H195" i="34"/>
  <c r="H196" i="34"/>
  <c r="H197" i="34"/>
  <c r="H198" i="34"/>
  <c r="H199" i="34"/>
  <c r="H200" i="34"/>
  <c r="H201" i="34"/>
  <c r="H202" i="34"/>
  <c r="H203" i="34"/>
  <c r="H204" i="34"/>
  <c r="H205" i="34"/>
  <c r="H206" i="34"/>
  <c r="H207" i="34"/>
  <c r="H208" i="34"/>
  <c r="H209" i="34"/>
  <c r="H210" i="34"/>
  <c r="H211" i="34"/>
  <c r="H212" i="34"/>
  <c r="H213" i="34"/>
  <c r="H214" i="34"/>
  <c r="H215" i="34"/>
  <c r="H216" i="34"/>
  <c r="H217" i="34"/>
  <c r="H218" i="34"/>
  <c r="H219" i="34"/>
  <c r="H220" i="34"/>
  <c r="H221" i="34"/>
  <c r="H222" i="34"/>
  <c r="H223" i="34"/>
  <c r="H224" i="34"/>
  <c r="H225" i="34"/>
  <c r="H226" i="34"/>
  <c r="H227" i="34"/>
  <c r="H228" i="34"/>
  <c r="H229" i="34"/>
  <c r="H230" i="34"/>
  <c r="H231" i="34"/>
  <c r="H232" i="34"/>
  <c r="H233" i="34"/>
  <c r="H234" i="34"/>
  <c r="H235" i="34"/>
  <c r="H236" i="34"/>
  <c r="H237" i="34"/>
  <c r="H238" i="34"/>
  <c r="H239" i="34"/>
  <c r="H240" i="34"/>
  <c r="H5" i="34"/>
  <c r="I241" i="34" l="1"/>
  <c r="G241" i="3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rnsportItemList" description="Connection to the 'TrnsportItemList' query in the workbook." type="5" refreshedVersion="0" background="1">
    <dbPr connection="Provider=Microsoft.Mashup.OleDb.1;Data Source=$Workbook$;Location=TrnsportItemList;Extended Properties=&quot;&quot;" command="SELECT * FROM [TrnsportItemList]"/>
  </connection>
</connections>
</file>

<file path=xl/sharedStrings.xml><?xml version="1.0" encoding="utf-8"?>
<sst xmlns="http://schemas.openxmlformats.org/spreadsheetml/2006/main" count="529" uniqueCount="261">
  <si>
    <t>ITEM DESCRIPTION</t>
  </si>
  <si>
    <t>UNIT</t>
  </si>
  <si>
    <t>(P)</t>
  </si>
  <si>
    <t>ITEM NO.</t>
  </si>
  <si>
    <t>UNIT PRICE</t>
  </si>
  <si>
    <t>EXTENSION</t>
  </si>
  <si>
    <t>EACH</t>
  </si>
  <si>
    <t>SYSTEM</t>
  </si>
  <si>
    <t>WATER</t>
  </si>
  <si>
    <t>TON</t>
  </si>
  <si>
    <t>MOBILIZATION</t>
  </si>
  <si>
    <t>CLEARING</t>
  </si>
  <si>
    <t>GRUBBING</t>
  </si>
  <si>
    <t>ACRE</t>
  </si>
  <si>
    <t>HANDHOLE</t>
  </si>
  <si>
    <t>DEWATERING</t>
  </si>
  <si>
    <t>HOUR</t>
  </si>
  <si>
    <t>POUND</t>
  </si>
  <si>
    <t>SEEDING</t>
  </si>
  <si>
    <t>MOWING</t>
  </si>
  <si>
    <t>LUMP SUM</t>
  </si>
  <si>
    <t>VIBRATION MONITORING</t>
  </si>
  <si>
    <t>AS BUILT</t>
  </si>
  <si>
    <t>UNIT DAY</t>
  </si>
  <si>
    <t>SQ FT</t>
  </si>
  <si>
    <t>LIN FT</t>
  </si>
  <si>
    <t>CU YD</t>
  </si>
  <si>
    <t>MAINT &amp;  RESTORATION OF HAUL ROADS</t>
  </si>
  <si>
    <t>SQ YD</t>
  </si>
  <si>
    <t>REMOVE FOOTING</t>
  </si>
  <si>
    <t>REMOVE MANHOLE OR CATCH BASIN</t>
  </si>
  <si>
    <t>REMOVE SIGN</t>
  </si>
  <si>
    <t>REMOVE SIGN TYPE SPECIAL</t>
  </si>
  <si>
    <t>REMOVE SIGNAL SYSTEM A</t>
  </si>
  <si>
    <t>REMOVE SIGNAL SYSTEM B</t>
  </si>
  <si>
    <t>REMOVE LIGHT FOUNDATION</t>
  </si>
  <si>
    <t>SALVAGE LIGHTING UNIT</t>
  </si>
  <si>
    <t>SALVAGE SIGN</t>
  </si>
  <si>
    <t>ABANDON CATCH BASIN OR MANHOLE</t>
  </si>
  <si>
    <t>ABANDON PIPE SEWER</t>
  </si>
  <si>
    <t>SAWING CONCRETE PAVEMENT (FULL DEPTH)</t>
  </si>
  <si>
    <t>SAWING BIT PAVEMENT (FULL DEPTH)</t>
  </si>
  <si>
    <t>REMOVE PIPE SEWERS</t>
  </si>
  <si>
    <t>REMOVE CURB &amp; GUTTER</t>
  </si>
  <si>
    <t>REMOVE CONCRETE RETAINING WALL</t>
  </si>
  <si>
    <t>REMOVE FENCE</t>
  </si>
  <si>
    <t>REMOVE CONCRETE BARRIER</t>
  </si>
  <si>
    <t>SALVAGE FENCE</t>
  </si>
  <si>
    <t>REMOVE CONCRETE WALK</t>
  </si>
  <si>
    <t>REMOVE SLOPE PAVING</t>
  </si>
  <si>
    <t>REMOVE PAVEMENT</t>
  </si>
  <si>
    <t>REMOVE CONCRETE DRIVEWAY PAVEMENT</t>
  </si>
  <si>
    <t>REMOVE CONCRETE APPROACH PANEL</t>
  </si>
  <si>
    <t>REMOVE BITUMINOUS PAVEMENT</t>
  </si>
  <si>
    <t>REMOVE BITUMINOUS WALK</t>
  </si>
  <si>
    <t>REMOVE REGULATED WASTE MATERIAL (BRIDGE)</t>
  </si>
  <si>
    <t>HAUL SALVAGED MATERIAL</t>
  </si>
  <si>
    <t>SALVAGE LANDSCAPE ROCK</t>
  </si>
  <si>
    <t>SALVAGE BRICK PAVERS</t>
  </si>
  <si>
    <t>ROAD STA</t>
  </si>
  <si>
    <t>ROCK EXCAVATION</t>
  </si>
  <si>
    <t>SETTLEMENT PLATES</t>
  </si>
  <si>
    <t>EXCAVATION SPECIAL</t>
  </si>
  <si>
    <t>HAUL &amp; DISPOSE OF CONTAMINATED MATERIAL</t>
  </si>
  <si>
    <t>EXCAVATION - COMMON</t>
  </si>
  <si>
    <t>EXCAVATION - SUBGRADE</t>
  </si>
  <si>
    <t>SELECT GRANULAR EMBANKMENT (CV)</t>
  </si>
  <si>
    <t>COMMON EMBANKMENT (CV)</t>
  </si>
  <si>
    <t>TEST ROLLING</t>
  </si>
  <si>
    <t>SUBGRADE PREPARATION 6"-12"</t>
  </si>
  <si>
    <t>AGGREGATE SURFACING (CV) CLASS 5</t>
  </si>
  <si>
    <t>STREET SWEEPER (WITH PICKUP BROOM)</t>
  </si>
  <si>
    <t>M GALLON</t>
  </si>
  <si>
    <t>AGGREGATE BASE (CV) CLASS 5</t>
  </si>
  <si>
    <t>MILL BITUMINOUS SURFACE</t>
  </si>
  <si>
    <t>DRILL &amp; GROUT REINF BAR (EPOXY COATED)</t>
  </si>
  <si>
    <t>TYPE CURB BARRIER CONC SPECIAL (3S52)</t>
  </si>
  <si>
    <t>TYPE MOD P-1 BARRIER CONC (3S52)</t>
  </si>
  <si>
    <t>TYPE MOD P-4 (TL-4) BARRIER CONC (3S52)</t>
  </si>
  <si>
    <t>STRUCTURAL CONCRETE (1G52)</t>
  </si>
  <si>
    <t>STRUCTURAL CONCRETE (3B52)</t>
  </si>
  <si>
    <t>REINFORCEMENT BARS</t>
  </si>
  <si>
    <t>REINFORCEMENT BARS (EPOXY COATED)</t>
  </si>
  <si>
    <t>SIDEWALK CONCRETE (3S52)</t>
  </si>
  <si>
    <t>STRUCTURE EXCAVATION</t>
  </si>
  <si>
    <t>BRIDGE SLAB CONCRETE (3YHPC-M)</t>
  </si>
  <si>
    <t>BEARING ASSEMBLY</t>
  </si>
  <si>
    <t>ORNAMENTAL METAL RAILING TYPE SPECIAL 1</t>
  </si>
  <si>
    <t>ORNAMENTAL METAL RAILING TYPE SPECIAL 2</t>
  </si>
  <si>
    <t>DRAINAGE SYSTEM</t>
  </si>
  <si>
    <t>HIGH-LOAD MULTI-ROTATIONAL BEARINGS</t>
  </si>
  <si>
    <t>MODULAR BRIDGE JOINT SYSTEM TYPE 9</t>
  </si>
  <si>
    <t>MODULAR BRIDGE JOINT SYSTEM TYPE 12</t>
  </si>
  <si>
    <t>MODULAR BRIDGE JOINT SYSTEM TYPE 15</t>
  </si>
  <si>
    <t>PRESTRESSED CONCRETE BEAMS 96 MW</t>
  </si>
  <si>
    <t>DIAPHRAGMS FOR TYPE 96 MW PREST BEAMS</t>
  </si>
  <si>
    <t>BRIDGE APPROACH PANELS</t>
  </si>
  <si>
    <t>REMOVE ORNAMENTAL METAL RAILING</t>
  </si>
  <si>
    <t>HIGH BUILD PROTECTIVE COATING</t>
  </si>
  <si>
    <t>REMOVE EXISTING BRIDGE</t>
  </si>
  <si>
    <t>STRUCTURAL BACKFILL</t>
  </si>
  <si>
    <t>C-I-P CONC TEST PILE 40 FT LONG 12"</t>
  </si>
  <si>
    <t>C-I-P CONC TEST PILE 50 FT LONG 12"</t>
  </si>
  <si>
    <t>C-I-P CONC TEST PILE 60 FT LONG 12"</t>
  </si>
  <si>
    <t>C-I-P CONC TEST PILE 70 FT LONG 12"</t>
  </si>
  <si>
    <t>C-I-P CONC TEST PILE 30 FT LONG 16"</t>
  </si>
  <si>
    <t>C-I-P CONC TEST PILE 55 FT LONG 16"</t>
  </si>
  <si>
    <t>C-I-P CONC TEST PILE 60 FT LONG 16"</t>
  </si>
  <si>
    <t>C-I-P CONC TEST PILE 65 FT LONG 16"</t>
  </si>
  <si>
    <t>C-I-P CONC TEST PILE 70 FT LONG 16"</t>
  </si>
  <si>
    <t>C-I-P CONC TEST PILE 75 FT LONG 16"</t>
  </si>
  <si>
    <t>C-I-P CONC TEST PILE 80 FT LONG 16"</t>
  </si>
  <si>
    <t>C-I-P CONC TEST PILE 90 FT LONG 16"</t>
  </si>
  <si>
    <t>PILE REDRIVING</t>
  </si>
  <si>
    <t>PILE ANALYSIS</t>
  </si>
  <si>
    <t>PILE POINTS 12"</t>
  </si>
  <si>
    <t>PILE POINTS 16"</t>
  </si>
  <si>
    <t>EARTH RETENTION SYSTEM (TEMPORARY)</t>
  </si>
  <si>
    <t>PREBORING (EARTH)</t>
  </si>
  <si>
    <t>C-I-P CONCRETE PILING 12"</t>
  </si>
  <si>
    <t>C-I-P CONCRETE PILING 16"</t>
  </si>
  <si>
    <t>DRAINAGE SYSTEM TYPE (B910)</t>
  </si>
  <si>
    <t>DRAINAGE SYSTEM (BRIDGE DECK)</t>
  </si>
  <si>
    <t>DRAINAGE SYSTEM TYPE SPECIAL</t>
  </si>
  <si>
    <t>IRRIGATION SYSTEM PROVISION</t>
  </si>
  <si>
    <t>16" DUCTILE IRON PIPE SEWER CL 52</t>
  </si>
  <si>
    <t>12" RC PIPE SEWER DES 3006 CL V</t>
  </si>
  <si>
    <t>15" RC PIPE SEWER DES 3006 CL V</t>
  </si>
  <si>
    <t>18" RC PIPE SEWER DES 3006</t>
  </si>
  <si>
    <t>21" RC PIPE SEWER DES 3006</t>
  </si>
  <si>
    <t>24" RC PIPE SEWER DES 3006</t>
  </si>
  <si>
    <t>24" RC PIPE SEWER DES 3006 CL III</t>
  </si>
  <si>
    <t>30" RC PIPE SEWER DES 3006 CL III</t>
  </si>
  <si>
    <t>48" RC PIPE SEWER DES 3006 CL III</t>
  </si>
  <si>
    <t>CONSTRUCT BULKHEAD</t>
  </si>
  <si>
    <t>CONNECT TO EXISTING SANITARY SEWER</t>
  </si>
  <si>
    <t>CONNECT TO EXISTING STORM SEWER</t>
  </si>
  <si>
    <t>CONNECT INTO EXISTING DRAINAGE STRUCTURE</t>
  </si>
  <si>
    <t>ADJUST GATE VALVE &amp; BOX</t>
  </si>
  <si>
    <t>CONST DRAINAGE STRUCTURE DESIGN SPEC 1</t>
  </si>
  <si>
    <t>CONST DRAINAGE STRUCTURE DESIGN SPEC 2</t>
  </si>
  <si>
    <t>CONST DRAINAGE STRUCTURE DES 48-4020</t>
  </si>
  <si>
    <t>CONST DRAINAGE STRUCTURE DES 54-4020</t>
  </si>
  <si>
    <t>CONST DRAINAGE STRUCTURE DES 72-4020</t>
  </si>
  <si>
    <t>CONST DRAINAGE STRUCTURE DES 78-4020</t>
  </si>
  <si>
    <t>CASTING ASSEMBLY</t>
  </si>
  <si>
    <t>ADJUST FRAME &amp; RING CASTING</t>
  </si>
  <si>
    <t>CONST DRAINAGE STRUCTURE DESIGN SD-48</t>
  </si>
  <si>
    <t>CONCRETE SLOPE PAVING</t>
  </si>
  <si>
    <t>3" CONCRETE WALK SPECIAL</t>
  </si>
  <si>
    <t>6" CONCRETE WALK</t>
  </si>
  <si>
    <t>CONCRETE CURB &amp; GUTTER DESIGN B424</t>
  </si>
  <si>
    <t>CONCRETE CURB &amp; GUTTER DESIGN B612</t>
  </si>
  <si>
    <t>CONCRETE CURB &amp; GUTTER DESIGN B612 (MOD)</t>
  </si>
  <si>
    <t>CONCRETE CURB &amp; GUTTER DESIGN B624</t>
  </si>
  <si>
    <t>8" CONCRETE DRIVEWAY PAVEMENT</t>
  </si>
  <si>
    <t>INSTALL LANDSCAPE ROCK</t>
  </si>
  <si>
    <t>INSTALL BRICK PAVERS</t>
  </si>
  <si>
    <t>CONDUIT SYSTEM TYPE 1</t>
  </si>
  <si>
    <t>CONDUIT SYSTEM TYPE 2</t>
  </si>
  <si>
    <t>CONDUIT SYSTEM TYPE 3</t>
  </si>
  <si>
    <t>LIGHTING UNIT TYPE SPECIAL 1</t>
  </si>
  <si>
    <t>LIGHTING UNIT TYPE SPECIAL 2</t>
  </si>
  <si>
    <t>LIGHTING UNIT TYPE SPECIAL 3</t>
  </si>
  <si>
    <t>LIGHT FOUNDATION DESIGN E MODIFIED</t>
  </si>
  <si>
    <t>LIGHT FOUNDATION DESIGN SPECIAL</t>
  </si>
  <si>
    <t>1.5" NON-METALLIC CONDUIT</t>
  </si>
  <si>
    <t>UNDERGROUND WIRE 1/C 6 AWG</t>
  </si>
  <si>
    <t>UNDERGROUND WIRE 1/C 10 AWG</t>
  </si>
  <si>
    <t>INSTALL LIGHTING UNIT</t>
  </si>
  <si>
    <t>VEHICULAR GATE-DOUBLE</t>
  </si>
  <si>
    <t>METAL BRACE ASSEMBLY-CHAIN LINK FENCE</t>
  </si>
  <si>
    <t>ELECTRICAL GROUND</t>
  </si>
  <si>
    <t>WIRE FENCE DESIGN 60-9322</t>
  </si>
  <si>
    <t>TEMPORARY FENCE DESIGN SPECIAL</t>
  </si>
  <si>
    <t>INSTALL CHAIN LINK FENCE</t>
  </si>
  <si>
    <t>TRAFFIC CONTROL SUPERVISOR</t>
  </si>
  <si>
    <t>TRAFFIC CONTROL</t>
  </si>
  <si>
    <t>ALTERNATE PEDESTRIAN ROUTE</t>
  </si>
  <si>
    <t>INSTALL SIGN PANEL</t>
  </si>
  <si>
    <t>INSTALL SIGN</t>
  </si>
  <si>
    <t>SIGN PANEL OVERLAY TYPE OH</t>
  </si>
  <si>
    <t>SIGN COLLAR</t>
  </si>
  <si>
    <t>DELINEATOR / MARKER PANEL</t>
  </si>
  <si>
    <t>TRAFFIC CONTROL INTERCONNECT</t>
  </si>
  <si>
    <t>TRAFFIC CONTROL SIGNAL SYSTEM A</t>
  </si>
  <si>
    <t>REVISE SIGNAL SYSTEM B</t>
  </si>
  <si>
    <t>DECIDUOUS TREE 2" CAL B&amp;B</t>
  </si>
  <si>
    <t>STORM DRAIN INLET PROTECTION</t>
  </si>
  <si>
    <t>STABILIZED CONSTRUCTION EXIT</t>
  </si>
  <si>
    <t>EROSION CONTROL SUPERVISOR</t>
  </si>
  <si>
    <t>SEDIMENT CONTROL LOG TYPE STRAW</t>
  </si>
  <si>
    <t>BOULEVARD TOPSOIL BORROW</t>
  </si>
  <si>
    <t>FERTILIZER TYPE 3</t>
  </si>
  <si>
    <t>SODDING TYPE SALT TOLERANT</t>
  </si>
  <si>
    <t>WEED SPRAYING</t>
  </si>
  <si>
    <t>SEED MIXTURE 21-111</t>
  </si>
  <si>
    <t>SEED MIXTURE 25-141</t>
  </si>
  <si>
    <t>SEED MIXTURE 33-261</t>
  </si>
  <si>
    <t>SEED MIXTURE 35-241</t>
  </si>
  <si>
    <t>SEED MIXTURE 36-711</t>
  </si>
  <si>
    <t>MULCH MATERIAL TYPE 3</t>
  </si>
  <si>
    <t>RAPID STABILIZATION METHOD 3</t>
  </si>
  <si>
    <t>ROLLED EROSION PREVENTION CATEGORY 25</t>
  </si>
  <si>
    <t>4" SOLID LINE PREF TAPE GR IN</t>
  </si>
  <si>
    <t>8" SOLID LINE PREF TAPE GR IN</t>
  </si>
  <si>
    <t>24" SOLID LINE PREF TAPE GR IN</t>
  </si>
  <si>
    <t>4" BROKEN LINE PREF TAPE GR IN</t>
  </si>
  <si>
    <t>8" DOTTED LINE PREF TAPE GR IN</t>
  </si>
  <si>
    <t>4" DBLE SOLID LINE PREF TAPE GR IN</t>
  </si>
  <si>
    <t>PAVT MSSG PREF THERMO GR IN</t>
  </si>
  <si>
    <t>CROSSWALK PREF THERMO GR IN</t>
  </si>
  <si>
    <t>TRAINEES</t>
  </si>
  <si>
    <t>REMOVE OVERHEAD BRIDGE MOUNTED SIGN</t>
  </si>
  <si>
    <t>REMOVE SIGN PANEL</t>
  </si>
  <si>
    <t>SALVAGE SIGN PANEL</t>
  </si>
  <si>
    <t>DELINEATOR / MARKER</t>
  </si>
  <si>
    <t>STRUCTURAL STEEL - BRIDGE MOUNTED TRUSS</t>
  </si>
  <si>
    <t>SIGN</t>
  </si>
  <si>
    <t>SIGN PANEL</t>
  </si>
  <si>
    <t>EXTRUDED PANEL</t>
  </si>
  <si>
    <t>FIELD OFFICE</t>
  </si>
  <si>
    <t>REMOVE SIGN PANEL SPECIAL</t>
  </si>
  <si>
    <t>TUBULAR MARKER</t>
  </si>
  <si>
    <t>ORNAMENTAL METAL RAILING TYPE SPECIAL 3</t>
  </si>
  <si>
    <t>ORNAMENTAL METAL RAILING TYPE SPECIAL 4</t>
  </si>
  <si>
    <t>CONSTRUCT DRAINAGE STRUCTURE DESIGN SPECIAL 5</t>
  </si>
  <si>
    <t>CONST DRAINAGE STRUCTURE DESIGN SPEC 4 - DESIGN TYPE II</t>
  </si>
  <si>
    <t>TRUNCATED DOMES (RADIAL)</t>
  </si>
  <si>
    <t>TRUNCATED DOMES (RECTANGULAR)</t>
  </si>
  <si>
    <t>WOOD CHIP DISPOSAL</t>
  </si>
  <si>
    <t>TREE</t>
  </si>
  <si>
    <t>TREE ROOT REMOVAL</t>
  </si>
  <si>
    <t>LF</t>
  </si>
  <si>
    <t>CONST DRAINAGE STRUCTURE DESIGN SPEC 3 - DESIGN TYPE7B</t>
  </si>
  <si>
    <t>CONSTRUCT DRAINAGE STRUCTURE DESIGN SPECIAL 6</t>
  </si>
  <si>
    <t>CONSTRUCT DRAINAGE STRUCTURE DESIGN SPECIAL (SANITARY)</t>
  </si>
  <si>
    <t>SALVAGE CAMERA</t>
  </si>
  <si>
    <t>LIGHTING UNIT TYPE SPECIAL 4</t>
  </si>
  <si>
    <t>TEMPORARY CONVEYANCE OF WASTEWATER</t>
  </si>
  <si>
    <t>REMOVE LANDSCAPE ROCK</t>
  </si>
  <si>
    <t>ARCHITECTURAL CONCRETE EMBLEM (FLORAL)</t>
  </si>
  <si>
    <t>ARCHITECTURAL CONCRETE EMBLEM (KAPEMNI)</t>
  </si>
  <si>
    <t>ORNAMENTAL METAL RAILING TYPE SPECIAL 5</t>
  </si>
  <si>
    <t>CLEAN AND TELEVISE STORM SEWER</t>
  </si>
  <si>
    <t>CLEAN AND TELEVISE SANITARY SEWER</t>
  </si>
  <si>
    <t>*TRAFFIC CONTROL SPECIAL 1</t>
  </si>
  <si>
    <t>TYPE SP 9.5 WEARING COURSE MIX (3,C)</t>
  </si>
  <si>
    <t>SILT FENCE, TYPE MS</t>
  </si>
  <si>
    <t>TYPE SP 12.5 WEARING COURSE MIX (3,C)</t>
  </si>
  <si>
    <t>TYPE SP 12.5 NON WEAR COURSE MIX (4,B)</t>
  </si>
  <si>
    <t>TYPE SP 12.5 WEARING COURSE MIX (4,F)</t>
  </si>
  <si>
    <t>Line No.</t>
  </si>
  <si>
    <t>Est. Quantity</t>
  </si>
  <si>
    <t>**</t>
  </si>
  <si>
    <t>EVENT 1397 BID FORM SUMMARY</t>
  </si>
  <si>
    <t>LUNDA CONSTRUCTION</t>
  </si>
  <si>
    <t>Kraemer North America</t>
  </si>
  <si>
    <t>C.S McCrossan</t>
  </si>
  <si>
    <t>Ames Construction</t>
  </si>
  <si>
    <t xml:space="preserve">Total Bid Amount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</si>
</sst>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etica"/>
      <family val="2"/>
    </font>
    <font>
      <b/>
      <sz val="18"/>
      <name val="Helvetica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12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4" fontId="2" fillId="0" borderId="0" applyFont="0" applyFill="0" applyBorder="0" applyAlignment="0" applyProtection="0"/>
    <xf numFmtId="0" fontId="3" fillId="0" borderId="0"/>
    <xf numFmtId="0" fontId="20" fillId="0" borderId="0" applyFill="0" applyBorder="0" applyProtection="0">
      <alignment horizontal="center" vertical="center"/>
    </xf>
    <xf numFmtId="0" fontId="20" fillId="0" borderId="0" applyFill="0" applyBorder="0" applyProtection="0">
      <alignment horizontal="center" vertical="center"/>
    </xf>
    <xf numFmtId="0" fontId="21" fillId="0" borderId="10" applyFill="0" applyBorder="0" applyProtection="0">
      <alignment horizontal="center" vertical="center"/>
    </xf>
    <xf numFmtId="0" fontId="21" fillId="0" borderId="10" applyFill="0" applyBorder="0" applyProtection="0">
      <alignment horizontal="center" vertical="center"/>
    </xf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10" applyFill="0" applyBorder="0" applyProtection="0">
      <alignment horizontal="center" vertical="center"/>
    </xf>
    <xf numFmtId="0" fontId="20" fillId="0" borderId="0" applyFill="0" applyBorder="0" applyProtection="0">
      <alignment horizontal="center" vertical="center"/>
    </xf>
    <xf numFmtId="0" fontId="3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44" fontId="22" fillId="0" borderId="0" applyFont="0" applyFill="0" applyBorder="0" applyAlignment="0" applyProtection="0"/>
  </cellStyleXfs>
  <cellXfs count="33">
    <xf numFmtId="0" fontId="0" fillId="0" borderId="0" xfId="0"/>
    <xf numFmtId="0" fontId="24" fillId="33" borderId="0" xfId="0" applyFont="1" applyFill="1" applyAlignment="1">
      <alignment vertical="center" wrapText="1"/>
    </xf>
    <xf numFmtId="0" fontId="24" fillId="33" borderId="0" xfId="0" applyFont="1" applyFill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164" fontId="24" fillId="33" borderId="10" xfId="0" applyNumberFormat="1" applyFont="1" applyFill="1" applyBorder="1" applyAlignment="1">
      <alignment horizontal="center" vertical="center" wrapText="1"/>
    </xf>
    <xf numFmtId="44" fontId="24" fillId="33" borderId="10" xfId="669" applyFont="1" applyFill="1" applyBorder="1" applyAlignment="1">
      <alignment horizontal="center" vertical="center" wrapText="1"/>
    </xf>
    <xf numFmtId="44" fontId="24" fillId="33" borderId="0" xfId="669" applyFont="1" applyFill="1" applyAlignment="1">
      <alignment vertical="center" wrapText="1"/>
    </xf>
    <xf numFmtId="0" fontId="23" fillId="33" borderId="13" xfId="0" applyFont="1" applyFill="1" applyBorder="1" applyAlignment="1">
      <alignment horizontal="center" vertical="center" wrapText="1"/>
    </xf>
    <xf numFmtId="44" fontId="23" fillId="33" borderId="13" xfId="669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33" borderId="24" xfId="0" applyFont="1" applyFill="1" applyBorder="1" applyAlignment="1">
      <alignment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4" fillId="33" borderId="12" xfId="0" applyFont="1" applyFill="1" applyBorder="1" applyAlignment="1">
      <alignment vertical="center" wrapText="1"/>
    </xf>
    <xf numFmtId="0" fontId="24" fillId="33" borderId="0" xfId="0" applyFont="1" applyFill="1" applyAlignment="1">
      <alignment horizontal="left" vertical="center" wrapText="1"/>
    </xf>
    <xf numFmtId="0" fontId="28" fillId="33" borderId="12" xfId="0" applyFont="1" applyFill="1" applyBorder="1" applyAlignment="1">
      <alignment vertical="center" wrapText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20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4" fillId="33" borderId="21" xfId="0" applyFont="1" applyFill="1" applyBorder="1" applyAlignment="1">
      <alignment vertical="center" wrapText="1"/>
    </xf>
    <xf numFmtId="0" fontId="24" fillId="33" borderId="22" xfId="0" applyFont="1" applyFill="1" applyBorder="1" applyAlignment="1">
      <alignment vertical="center" wrapText="1"/>
    </xf>
    <xf numFmtId="0" fontId="26" fillId="33" borderId="22" xfId="0" applyFont="1" applyFill="1" applyBorder="1" applyAlignment="1">
      <alignment horizontal="center" vertical="center" wrapText="1"/>
    </xf>
    <xf numFmtId="44" fontId="23" fillId="33" borderId="23" xfId="669" applyFont="1" applyFill="1" applyBorder="1" applyAlignment="1">
      <alignment horizontal="center" vertical="center" wrapText="1"/>
    </xf>
    <xf numFmtId="44" fontId="24" fillId="33" borderId="11" xfId="669" applyFont="1" applyFill="1" applyBorder="1" applyAlignment="1">
      <alignment horizontal="center" vertical="center" wrapText="1"/>
    </xf>
    <xf numFmtId="44" fontId="23" fillId="33" borderId="10" xfId="669" applyFont="1" applyFill="1" applyBorder="1" applyAlignment="1">
      <alignment horizontal="center" vertical="center" wrapText="1"/>
    </xf>
    <xf numFmtId="44" fontId="25" fillId="34" borderId="20" xfId="669" applyFont="1" applyFill="1" applyBorder="1" applyAlignment="1">
      <alignment horizontal="center" vertical="center" wrapText="1"/>
    </xf>
    <xf numFmtId="44" fontId="25" fillId="34" borderId="12" xfId="669" applyFont="1" applyFill="1" applyBorder="1" applyAlignment="1">
      <alignment horizontal="center" vertical="center" wrapText="1"/>
    </xf>
    <xf numFmtId="44" fontId="26" fillId="33" borderId="10" xfId="669" applyFont="1" applyFill="1" applyBorder="1" applyAlignment="1">
      <alignment horizontal="center" vertical="center" wrapText="1"/>
    </xf>
    <xf numFmtId="44" fontId="24" fillId="33" borderId="10" xfId="669" applyFont="1" applyFill="1" applyBorder="1" applyAlignment="1">
      <alignment vertical="center" wrapText="1"/>
    </xf>
  </cellXfs>
  <cellStyles count="670">
    <cellStyle name="20% - Accent1" xfId="18" builtinId="30" customBuiltin="1"/>
    <cellStyle name="20% - Accent1 10" xfId="99" xr:uid="{00000000-0005-0000-0000-000001000000}"/>
    <cellStyle name="20% - Accent1 11" xfId="100" xr:uid="{00000000-0005-0000-0000-000002000000}"/>
    <cellStyle name="20% - Accent1 12" xfId="101" xr:uid="{00000000-0005-0000-0000-000003000000}"/>
    <cellStyle name="20% - Accent1 13" xfId="102" xr:uid="{00000000-0005-0000-0000-000004000000}"/>
    <cellStyle name="20% - Accent1 14" xfId="103" xr:uid="{00000000-0005-0000-0000-000005000000}"/>
    <cellStyle name="20% - Accent1 15" xfId="104" xr:uid="{00000000-0005-0000-0000-000006000000}"/>
    <cellStyle name="20% - Accent1 16" xfId="105" xr:uid="{00000000-0005-0000-0000-000007000000}"/>
    <cellStyle name="20% - Accent1 17" xfId="106" xr:uid="{00000000-0005-0000-0000-000008000000}"/>
    <cellStyle name="20% - Accent1 18" xfId="107" xr:uid="{00000000-0005-0000-0000-000009000000}"/>
    <cellStyle name="20% - Accent1 19" xfId="108" xr:uid="{00000000-0005-0000-0000-00000A000000}"/>
    <cellStyle name="20% - Accent1 2" xfId="53" xr:uid="{00000000-0005-0000-0000-00000B000000}"/>
    <cellStyle name="20% - Accent1 20" xfId="109" xr:uid="{00000000-0005-0000-0000-00000C000000}"/>
    <cellStyle name="20% - Accent1 21" xfId="110" xr:uid="{00000000-0005-0000-0000-00000D000000}"/>
    <cellStyle name="20% - Accent1 22" xfId="111" xr:uid="{00000000-0005-0000-0000-00000E000000}"/>
    <cellStyle name="20% - Accent1 23" xfId="112" xr:uid="{00000000-0005-0000-0000-00000F000000}"/>
    <cellStyle name="20% - Accent1 24" xfId="113" xr:uid="{00000000-0005-0000-0000-000010000000}"/>
    <cellStyle name="20% - Accent1 25" xfId="114" xr:uid="{00000000-0005-0000-0000-000011000000}"/>
    <cellStyle name="20% - Accent1 26" xfId="115" xr:uid="{00000000-0005-0000-0000-000012000000}"/>
    <cellStyle name="20% - Accent1 27" xfId="116" xr:uid="{00000000-0005-0000-0000-000013000000}"/>
    <cellStyle name="20% - Accent1 28" xfId="117" xr:uid="{00000000-0005-0000-0000-000014000000}"/>
    <cellStyle name="20% - Accent1 29" xfId="118" xr:uid="{00000000-0005-0000-0000-000015000000}"/>
    <cellStyle name="20% - Accent1 3" xfId="72" xr:uid="{00000000-0005-0000-0000-000016000000}"/>
    <cellStyle name="20% - Accent1 30" xfId="119" xr:uid="{00000000-0005-0000-0000-000017000000}"/>
    <cellStyle name="20% - Accent1 31" xfId="120" xr:uid="{00000000-0005-0000-0000-000018000000}"/>
    <cellStyle name="20% - Accent1 32" xfId="121" xr:uid="{00000000-0005-0000-0000-000019000000}"/>
    <cellStyle name="20% - Accent1 33" xfId="122" xr:uid="{00000000-0005-0000-0000-00001A000000}"/>
    <cellStyle name="20% - Accent1 34" xfId="123" xr:uid="{00000000-0005-0000-0000-00001B000000}"/>
    <cellStyle name="20% - Accent1 35" xfId="124" xr:uid="{00000000-0005-0000-0000-00001C000000}"/>
    <cellStyle name="20% - Accent1 36" xfId="125" xr:uid="{00000000-0005-0000-0000-00001D000000}"/>
    <cellStyle name="20% - Accent1 37" xfId="126" xr:uid="{00000000-0005-0000-0000-00001E000000}"/>
    <cellStyle name="20% - Accent1 38" xfId="127" xr:uid="{00000000-0005-0000-0000-00001F000000}"/>
    <cellStyle name="20% - Accent1 39" xfId="128" xr:uid="{00000000-0005-0000-0000-000020000000}"/>
    <cellStyle name="20% - Accent1 4" xfId="86" xr:uid="{00000000-0005-0000-0000-000021000000}"/>
    <cellStyle name="20% - Accent1 40" xfId="129" xr:uid="{00000000-0005-0000-0000-000022000000}"/>
    <cellStyle name="20% - Accent1 41" xfId="130" xr:uid="{00000000-0005-0000-0000-000023000000}"/>
    <cellStyle name="20% - Accent1 42" xfId="131" xr:uid="{00000000-0005-0000-0000-000024000000}"/>
    <cellStyle name="20% - Accent1 43" xfId="132" xr:uid="{00000000-0005-0000-0000-000025000000}"/>
    <cellStyle name="20% - Accent1 44" xfId="133" xr:uid="{00000000-0005-0000-0000-000026000000}"/>
    <cellStyle name="20% - Accent1 45" xfId="134" xr:uid="{00000000-0005-0000-0000-000027000000}"/>
    <cellStyle name="20% - Accent1 46" xfId="135" xr:uid="{00000000-0005-0000-0000-000028000000}"/>
    <cellStyle name="20% - Accent1 47" xfId="136" xr:uid="{00000000-0005-0000-0000-000029000000}"/>
    <cellStyle name="20% - Accent1 48" xfId="137" xr:uid="{00000000-0005-0000-0000-00002A000000}"/>
    <cellStyle name="20% - Accent1 5" xfId="138" xr:uid="{00000000-0005-0000-0000-00002B000000}"/>
    <cellStyle name="20% - Accent1 6" xfId="139" xr:uid="{00000000-0005-0000-0000-00002C000000}"/>
    <cellStyle name="20% - Accent1 7" xfId="140" xr:uid="{00000000-0005-0000-0000-00002D000000}"/>
    <cellStyle name="20% - Accent1 8" xfId="141" xr:uid="{00000000-0005-0000-0000-00002E000000}"/>
    <cellStyle name="20% - Accent1 9" xfId="142" xr:uid="{00000000-0005-0000-0000-00002F000000}"/>
    <cellStyle name="20% - Accent2" xfId="22" builtinId="34" customBuiltin="1"/>
    <cellStyle name="20% - Accent2 10" xfId="143" xr:uid="{00000000-0005-0000-0000-000031000000}"/>
    <cellStyle name="20% - Accent2 11" xfId="144" xr:uid="{00000000-0005-0000-0000-000032000000}"/>
    <cellStyle name="20% - Accent2 12" xfId="145" xr:uid="{00000000-0005-0000-0000-000033000000}"/>
    <cellStyle name="20% - Accent2 13" xfId="146" xr:uid="{00000000-0005-0000-0000-000034000000}"/>
    <cellStyle name="20% - Accent2 14" xfId="147" xr:uid="{00000000-0005-0000-0000-000035000000}"/>
    <cellStyle name="20% - Accent2 15" xfId="148" xr:uid="{00000000-0005-0000-0000-000036000000}"/>
    <cellStyle name="20% - Accent2 16" xfId="149" xr:uid="{00000000-0005-0000-0000-000037000000}"/>
    <cellStyle name="20% - Accent2 17" xfId="150" xr:uid="{00000000-0005-0000-0000-000038000000}"/>
    <cellStyle name="20% - Accent2 18" xfId="151" xr:uid="{00000000-0005-0000-0000-000039000000}"/>
    <cellStyle name="20% - Accent2 19" xfId="152" xr:uid="{00000000-0005-0000-0000-00003A000000}"/>
    <cellStyle name="20% - Accent2 2" xfId="55" xr:uid="{00000000-0005-0000-0000-00003B000000}"/>
    <cellStyle name="20% - Accent2 20" xfId="153" xr:uid="{00000000-0005-0000-0000-00003C000000}"/>
    <cellStyle name="20% - Accent2 21" xfId="154" xr:uid="{00000000-0005-0000-0000-00003D000000}"/>
    <cellStyle name="20% - Accent2 22" xfId="155" xr:uid="{00000000-0005-0000-0000-00003E000000}"/>
    <cellStyle name="20% - Accent2 23" xfId="156" xr:uid="{00000000-0005-0000-0000-00003F000000}"/>
    <cellStyle name="20% - Accent2 24" xfId="157" xr:uid="{00000000-0005-0000-0000-000040000000}"/>
    <cellStyle name="20% - Accent2 25" xfId="158" xr:uid="{00000000-0005-0000-0000-000041000000}"/>
    <cellStyle name="20% - Accent2 26" xfId="159" xr:uid="{00000000-0005-0000-0000-000042000000}"/>
    <cellStyle name="20% - Accent2 27" xfId="160" xr:uid="{00000000-0005-0000-0000-000043000000}"/>
    <cellStyle name="20% - Accent2 28" xfId="161" xr:uid="{00000000-0005-0000-0000-000044000000}"/>
    <cellStyle name="20% - Accent2 29" xfId="162" xr:uid="{00000000-0005-0000-0000-000045000000}"/>
    <cellStyle name="20% - Accent2 3" xfId="74" xr:uid="{00000000-0005-0000-0000-000046000000}"/>
    <cellStyle name="20% - Accent2 30" xfId="163" xr:uid="{00000000-0005-0000-0000-000047000000}"/>
    <cellStyle name="20% - Accent2 31" xfId="164" xr:uid="{00000000-0005-0000-0000-000048000000}"/>
    <cellStyle name="20% - Accent2 32" xfId="165" xr:uid="{00000000-0005-0000-0000-000049000000}"/>
    <cellStyle name="20% - Accent2 33" xfId="166" xr:uid="{00000000-0005-0000-0000-00004A000000}"/>
    <cellStyle name="20% - Accent2 34" xfId="167" xr:uid="{00000000-0005-0000-0000-00004B000000}"/>
    <cellStyle name="20% - Accent2 35" xfId="168" xr:uid="{00000000-0005-0000-0000-00004C000000}"/>
    <cellStyle name="20% - Accent2 36" xfId="169" xr:uid="{00000000-0005-0000-0000-00004D000000}"/>
    <cellStyle name="20% - Accent2 37" xfId="170" xr:uid="{00000000-0005-0000-0000-00004E000000}"/>
    <cellStyle name="20% - Accent2 38" xfId="171" xr:uid="{00000000-0005-0000-0000-00004F000000}"/>
    <cellStyle name="20% - Accent2 39" xfId="172" xr:uid="{00000000-0005-0000-0000-000050000000}"/>
    <cellStyle name="20% - Accent2 4" xfId="88" xr:uid="{00000000-0005-0000-0000-000051000000}"/>
    <cellStyle name="20% - Accent2 40" xfId="173" xr:uid="{00000000-0005-0000-0000-000052000000}"/>
    <cellStyle name="20% - Accent2 41" xfId="174" xr:uid="{00000000-0005-0000-0000-000053000000}"/>
    <cellStyle name="20% - Accent2 42" xfId="175" xr:uid="{00000000-0005-0000-0000-000054000000}"/>
    <cellStyle name="20% - Accent2 43" xfId="176" xr:uid="{00000000-0005-0000-0000-000055000000}"/>
    <cellStyle name="20% - Accent2 44" xfId="177" xr:uid="{00000000-0005-0000-0000-000056000000}"/>
    <cellStyle name="20% - Accent2 45" xfId="178" xr:uid="{00000000-0005-0000-0000-000057000000}"/>
    <cellStyle name="20% - Accent2 46" xfId="179" xr:uid="{00000000-0005-0000-0000-000058000000}"/>
    <cellStyle name="20% - Accent2 47" xfId="180" xr:uid="{00000000-0005-0000-0000-000059000000}"/>
    <cellStyle name="20% - Accent2 48" xfId="181" xr:uid="{00000000-0005-0000-0000-00005A000000}"/>
    <cellStyle name="20% - Accent2 5" xfId="182" xr:uid="{00000000-0005-0000-0000-00005B000000}"/>
    <cellStyle name="20% - Accent2 6" xfId="183" xr:uid="{00000000-0005-0000-0000-00005C000000}"/>
    <cellStyle name="20% - Accent2 7" xfId="184" xr:uid="{00000000-0005-0000-0000-00005D000000}"/>
    <cellStyle name="20% - Accent2 8" xfId="185" xr:uid="{00000000-0005-0000-0000-00005E000000}"/>
    <cellStyle name="20% - Accent2 9" xfId="186" xr:uid="{00000000-0005-0000-0000-00005F000000}"/>
    <cellStyle name="20% - Accent3" xfId="26" builtinId="38" customBuiltin="1"/>
    <cellStyle name="20% - Accent3 10" xfId="187" xr:uid="{00000000-0005-0000-0000-000061000000}"/>
    <cellStyle name="20% - Accent3 11" xfId="188" xr:uid="{00000000-0005-0000-0000-000062000000}"/>
    <cellStyle name="20% - Accent3 12" xfId="189" xr:uid="{00000000-0005-0000-0000-000063000000}"/>
    <cellStyle name="20% - Accent3 13" xfId="190" xr:uid="{00000000-0005-0000-0000-000064000000}"/>
    <cellStyle name="20% - Accent3 14" xfId="191" xr:uid="{00000000-0005-0000-0000-000065000000}"/>
    <cellStyle name="20% - Accent3 15" xfId="192" xr:uid="{00000000-0005-0000-0000-000066000000}"/>
    <cellStyle name="20% - Accent3 16" xfId="193" xr:uid="{00000000-0005-0000-0000-000067000000}"/>
    <cellStyle name="20% - Accent3 17" xfId="194" xr:uid="{00000000-0005-0000-0000-000068000000}"/>
    <cellStyle name="20% - Accent3 18" xfId="195" xr:uid="{00000000-0005-0000-0000-000069000000}"/>
    <cellStyle name="20% - Accent3 19" xfId="196" xr:uid="{00000000-0005-0000-0000-00006A000000}"/>
    <cellStyle name="20% - Accent3 2" xfId="57" xr:uid="{00000000-0005-0000-0000-00006B000000}"/>
    <cellStyle name="20% - Accent3 20" xfId="197" xr:uid="{00000000-0005-0000-0000-00006C000000}"/>
    <cellStyle name="20% - Accent3 21" xfId="198" xr:uid="{00000000-0005-0000-0000-00006D000000}"/>
    <cellStyle name="20% - Accent3 22" xfId="199" xr:uid="{00000000-0005-0000-0000-00006E000000}"/>
    <cellStyle name="20% - Accent3 23" xfId="200" xr:uid="{00000000-0005-0000-0000-00006F000000}"/>
    <cellStyle name="20% - Accent3 24" xfId="201" xr:uid="{00000000-0005-0000-0000-000070000000}"/>
    <cellStyle name="20% - Accent3 25" xfId="202" xr:uid="{00000000-0005-0000-0000-000071000000}"/>
    <cellStyle name="20% - Accent3 26" xfId="203" xr:uid="{00000000-0005-0000-0000-000072000000}"/>
    <cellStyle name="20% - Accent3 27" xfId="204" xr:uid="{00000000-0005-0000-0000-000073000000}"/>
    <cellStyle name="20% - Accent3 28" xfId="205" xr:uid="{00000000-0005-0000-0000-000074000000}"/>
    <cellStyle name="20% - Accent3 29" xfId="206" xr:uid="{00000000-0005-0000-0000-000075000000}"/>
    <cellStyle name="20% - Accent3 3" xfId="76" xr:uid="{00000000-0005-0000-0000-000076000000}"/>
    <cellStyle name="20% - Accent3 30" xfId="207" xr:uid="{00000000-0005-0000-0000-000077000000}"/>
    <cellStyle name="20% - Accent3 31" xfId="208" xr:uid="{00000000-0005-0000-0000-000078000000}"/>
    <cellStyle name="20% - Accent3 32" xfId="209" xr:uid="{00000000-0005-0000-0000-000079000000}"/>
    <cellStyle name="20% - Accent3 33" xfId="210" xr:uid="{00000000-0005-0000-0000-00007A000000}"/>
    <cellStyle name="20% - Accent3 34" xfId="211" xr:uid="{00000000-0005-0000-0000-00007B000000}"/>
    <cellStyle name="20% - Accent3 35" xfId="212" xr:uid="{00000000-0005-0000-0000-00007C000000}"/>
    <cellStyle name="20% - Accent3 36" xfId="213" xr:uid="{00000000-0005-0000-0000-00007D000000}"/>
    <cellStyle name="20% - Accent3 37" xfId="214" xr:uid="{00000000-0005-0000-0000-00007E000000}"/>
    <cellStyle name="20% - Accent3 38" xfId="215" xr:uid="{00000000-0005-0000-0000-00007F000000}"/>
    <cellStyle name="20% - Accent3 39" xfId="216" xr:uid="{00000000-0005-0000-0000-000080000000}"/>
    <cellStyle name="20% - Accent3 4" xfId="90" xr:uid="{00000000-0005-0000-0000-000081000000}"/>
    <cellStyle name="20% - Accent3 40" xfId="217" xr:uid="{00000000-0005-0000-0000-000082000000}"/>
    <cellStyle name="20% - Accent3 41" xfId="218" xr:uid="{00000000-0005-0000-0000-000083000000}"/>
    <cellStyle name="20% - Accent3 42" xfId="219" xr:uid="{00000000-0005-0000-0000-000084000000}"/>
    <cellStyle name="20% - Accent3 43" xfId="220" xr:uid="{00000000-0005-0000-0000-000085000000}"/>
    <cellStyle name="20% - Accent3 44" xfId="221" xr:uid="{00000000-0005-0000-0000-000086000000}"/>
    <cellStyle name="20% - Accent3 45" xfId="222" xr:uid="{00000000-0005-0000-0000-000087000000}"/>
    <cellStyle name="20% - Accent3 46" xfId="223" xr:uid="{00000000-0005-0000-0000-000088000000}"/>
    <cellStyle name="20% - Accent3 47" xfId="224" xr:uid="{00000000-0005-0000-0000-000089000000}"/>
    <cellStyle name="20% - Accent3 48" xfId="225" xr:uid="{00000000-0005-0000-0000-00008A000000}"/>
    <cellStyle name="20% - Accent3 5" xfId="226" xr:uid="{00000000-0005-0000-0000-00008B000000}"/>
    <cellStyle name="20% - Accent3 6" xfId="227" xr:uid="{00000000-0005-0000-0000-00008C000000}"/>
    <cellStyle name="20% - Accent3 7" xfId="228" xr:uid="{00000000-0005-0000-0000-00008D000000}"/>
    <cellStyle name="20% - Accent3 8" xfId="229" xr:uid="{00000000-0005-0000-0000-00008E000000}"/>
    <cellStyle name="20% - Accent3 9" xfId="230" xr:uid="{00000000-0005-0000-0000-00008F000000}"/>
    <cellStyle name="20% - Accent4" xfId="30" builtinId="42" customBuiltin="1"/>
    <cellStyle name="20% - Accent4 10" xfId="231" xr:uid="{00000000-0005-0000-0000-000091000000}"/>
    <cellStyle name="20% - Accent4 11" xfId="232" xr:uid="{00000000-0005-0000-0000-000092000000}"/>
    <cellStyle name="20% - Accent4 12" xfId="233" xr:uid="{00000000-0005-0000-0000-000093000000}"/>
    <cellStyle name="20% - Accent4 13" xfId="234" xr:uid="{00000000-0005-0000-0000-000094000000}"/>
    <cellStyle name="20% - Accent4 14" xfId="235" xr:uid="{00000000-0005-0000-0000-000095000000}"/>
    <cellStyle name="20% - Accent4 15" xfId="236" xr:uid="{00000000-0005-0000-0000-000096000000}"/>
    <cellStyle name="20% - Accent4 16" xfId="237" xr:uid="{00000000-0005-0000-0000-000097000000}"/>
    <cellStyle name="20% - Accent4 17" xfId="238" xr:uid="{00000000-0005-0000-0000-000098000000}"/>
    <cellStyle name="20% - Accent4 18" xfId="239" xr:uid="{00000000-0005-0000-0000-000099000000}"/>
    <cellStyle name="20% - Accent4 19" xfId="240" xr:uid="{00000000-0005-0000-0000-00009A000000}"/>
    <cellStyle name="20% - Accent4 2" xfId="59" xr:uid="{00000000-0005-0000-0000-00009B000000}"/>
    <cellStyle name="20% - Accent4 20" xfId="241" xr:uid="{00000000-0005-0000-0000-00009C000000}"/>
    <cellStyle name="20% - Accent4 21" xfId="242" xr:uid="{00000000-0005-0000-0000-00009D000000}"/>
    <cellStyle name="20% - Accent4 22" xfId="243" xr:uid="{00000000-0005-0000-0000-00009E000000}"/>
    <cellStyle name="20% - Accent4 23" xfId="244" xr:uid="{00000000-0005-0000-0000-00009F000000}"/>
    <cellStyle name="20% - Accent4 24" xfId="245" xr:uid="{00000000-0005-0000-0000-0000A0000000}"/>
    <cellStyle name="20% - Accent4 25" xfId="246" xr:uid="{00000000-0005-0000-0000-0000A1000000}"/>
    <cellStyle name="20% - Accent4 26" xfId="247" xr:uid="{00000000-0005-0000-0000-0000A2000000}"/>
    <cellStyle name="20% - Accent4 27" xfId="248" xr:uid="{00000000-0005-0000-0000-0000A3000000}"/>
    <cellStyle name="20% - Accent4 28" xfId="249" xr:uid="{00000000-0005-0000-0000-0000A4000000}"/>
    <cellStyle name="20% - Accent4 29" xfId="250" xr:uid="{00000000-0005-0000-0000-0000A5000000}"/>
    <cellStyle name="20% - Accent4 3" xfId="78" xr:uid="{00000000-0005-0000-0000-0000A6000000}"/>
    <cellStyle name="20% - Accent4 30" xfId="251" xr:uid="{00000000-0005-0000-0000-0000A7000000}"/>
    <cellStyle name="20% - Accent4 31" xfId="252" xr:uid="{00000000-0005-0000-0000-0000A8000000}"/>
    <cellStyle name="20% - Accent4 32" xfId="253" xr:uid="{00000000-0005-0000-0000-0000A9000000}"/>
    <cellStyle name="20% - Accent4 33" xfId="254" xr:uid="{00000000-0005-0000-0000-0000AA000000}"/>
    <cellStyle name="20% - Accent4 34" xfId="255" xr:uid="{00000000-0005-0000-0000-0000AB000000}"/>
    <cellStyle name="20% - Accent4 35" xfId="256" xr:uid="{00000000-0005-0000-0000-0000AC000000}"/>
    <cellStyle name="20% - Accent4 36" xfId="257" xr:uid="{00000000-0005-0000-0000-0000AD000000}"/>
    <cellStyle name="20% - Accent4 37" xfId="258" xr:uid="{00000000-0005-0000-0000-0000AE000000}"/>
    <cellStyle name="20% - Accent4 38" xfId="259" xr:uid="{00000000-0005-0000-0000-0000AF000000}"/>
    <cellStyle name="20% - Accent4 39" xfId="260" xr:uid="{00000000-0005-0000-0000-0000B0000000}"/>
    <cellStyle name="20% - Accent4 4" xfId="92" xr:uid="{00000000-0005-0000-0000-0000B1000000}"/>
    <cellStyle name="20% - Accent4 40" xfId="261" xr:uid="{00000000-0005-0000-0000-0000B2000000}"/>
    <cellStyle name="20% - Accent4 41" xfId="262" xr:uid="{00000000-0005-0000-0000-0000B3000000}"/>
    <cellStyle name="20% - Accent4 42" xfId="263" xr:uid="{00000000-0005-0000-0000-0000B4000000}"/>
    <cellStyle name="20% - Accent4 43" xfId="264" xr:uid="{00000000-0005-0000-0000-0000B5000000}"/>
    <cellStyle name="20% - Accent4 44" xfId="265" xr:uid="{00000000-0005-0000-0000-0000B6000000}"/>
    <cellStyle name="20% - Accent4 45" xfId="266" xr:uid="{00000000-0005-0000-0000-0000B7000000}"/>
    <cellStyle name="20% - Accent4 46" xfId="267" xr:uid="{00000000-0005-0000-0000-0000B8000000}"/>
    <cellStyle name="20% - Accent4 47" xfId="268" xr:uid="{00000000-0005-0000-0000-0000B9000000}"/>
    <cellStyle name="20% - Accent4 48" xfId="269" xr:uid="{00000000-0005-0000-0000-0000BA000000}"/>
    <cellStyle name="20% - Accent4 5" xfId="270" xr:uid="{00000000-0005-0000-0000-0000BB000000}"/>
    <cellStyle name="20% - Accent4 6" xfId="271" xr:uid="{00000000-0005-0000-0000-0000BC000000}"/>
    <cellStyle name="20% - Accent4 7" xfId="272" xr:uid="{00000000-0005-0000-0000-0000BD000000}"/>
    <cellStyle name="20% - Accent4 8" xfId="273" xr:uid="{00000000-0005-0000-0000-0000BE000000}"/>
    <cellStyle name="20% - Accent4 9" xfId="274" xr:uid="{00000000-0005-0000-0000-0000BF000000}"/>
    <cellStyle name="20% - Accent5" xfId="34" builtinId="46" customBuiltin="1"/>
    <cellStyle name="20% - Accent5 10" xfId="275" xr:uid="{00000000-0005-0000-0000-0000C1000000}"/>
    <cellStyle name="20% - Accent5 11" xfId="276" xr:uid="{00000000-0005-0000-0000-0000C2000000}"/>
    <cellStyle name="20% - Accent5 12" xfId="277" xr:uid="{00000000-0005-0000-0000-0000C3000000}"/>
    <cellStyle name="20% - Accent5 13" xfId="278" xr:uid="{00000000-0005-0000-0000-0000C4000000}"/>
    <cellStyle name="20% - Accent5 14" xfId="279" xr:uid="{00000000-0005-0000-0000-0000C5000000}"/>
    <cellStyle name="20% - Accent5 15" xfId="280" xr:uid="{00000000-0005-0000-0000-0000C6000000}"/>
    <cellStyle name="20% - Accent5 16" xfId="281" xr:uid="{00000000-0005-0000-0000-0000C7000000}"/>
    <cellStyle name="20% - Accent5 17" xfId="282" xr:uid="{00000000-0005-0000-0000-0000C8000000}"/>
    <cellStyle name="20% - Accent5 18" xfId="283" xr:uid="{00000000-0005-0000-0000-0000C9000000}"/>
    <cellStyle name="20% - Accent5 19" xfId="284" xr:uid="{00000000-0005-0000-0000-0000CA000000}"/>
    <cellStyle name="20% - Accent5 2" xfId="61" xr:uid="{00000000-0005-0000-0000-0000CB000000}"/>
    <cellStyle name="20% - Accent5 20" xfId="285" xr:uid="{00000000-0005-0000-0000-0000CC000000}"/>
    <cellStyle name="20% - Accent5 21" xfId="286" xr:uid="{00000000-0005-0000-0000-0000CD000000}"/>
    <cellStyle name="20% - Accent5 22" xfId="287" xr:uid="{00000000-0005-0000-0000-0000CE000000}"/>
    <cellStyle name="20% - Accent5 23" xfId="288" xr:uid="{00000000-0005-0000-0000-0000CF000000}"/>
    <cellStyle name="20% - Accent5 24" xfId="289" xr:uid="{00000000-0005-0000-0000-0000D0000000}"/>
    <cellStyle name="20% - Accent5 25" xfId="290" xr:uid="{00000000-0005-0000-0000-0000D1000000}"/>
    <cellStyle name="20% - Accent5 26" xfId="291" xr:uid="{00000000-0005-0000-0000-0000D2000000}"/>
    <cellStyle name="20% - Accent5 27" xfId="292" xr:uid="{00000000-0005-0000-0000-0000D3000000}"/>
    <cellStyle name="20% - Accent5 28" xfId="293" xr:uid="{00000000-0005-0000-0000-0000D4000000}"/>
    <cellStyle name="20% - Accent5 29" xfId="294" xr:uid="{00000000-0005-0000-0000-0000D5000000}"/>
    <cellStyle name="20% - Accent5 3" xfId="80" xr:uid="{00000000-0005-0000-0000-0000D6000000}"/>
    <cellStyle name="20% - Accent5 30" xfId="295" xr:uid="{00000000-0005-0000-0000-0000D7000000}"/>
    <cellStyle name="20% - Accent5 31" xfId="296" xr:uid="{00000000-0005-0000-0000-0000D8000000}"/>
    <cellStyle name="20% - Accent5 32" xfId="297" xr:uid="{00000000-0005-0000-0000-0000D9000000}"/>
    <cellStyle name="20% - Accent5 33" xfId="298" xr:uid="{00000000-0005-0000-0000-0000DA000000}"/>
    <cellStyle name="20% - Accent5 34" xfId="299" xr:uid="{00000000-0005-0000-0000-0000DB000000}"/>
    <cellStyle name="20% - Accent5 35" xfId="300" xr:uid="{00000000-0005-0000-0000-0000DC000000}"/>
    <cellStyle name="20% - Accent5 36" xfId="301" xr:uid="{00000000-0005-0000-0000-0000DD000000}"/>
    <cellStyle name="20% - Accent5 37" xfId="302" xr:uid="{00000000-0005-0000-0000-0000DE000000}"/>
    <cellStyle name="20% - Accent5 38" xfId="303" xr:uid="{00000000-0005-0000-0000-0000DF000000}"/>
    <cellStyle name="20% - Accent5 39" xfId="304" xr:uid="{00000000-0005-0000-0000-0000E0000000}"/>
    <cellStyle name="20% - Accent5 4" xfId="94" xr:uid="{00000000-0005-0000-0000-0000E1000000}"/>
    <cellStyle name="20% - Accent5 40" xfId="305" xr:uid="{00000000-0005-0000-0000-0000E2000000}"/>
    <cellStyle name="20% - Accent5 41" xfId="306" xr:uid="{00000000-0005-0000-0000-0000E3000000}"/>
    <cellStyle name="20% - Accent5 42" xfId="307" xr:uid="{00000000-0005-0000-0000-0000E4000000}"/>
    <cellStyle name="20% - Accent5 43" xfId="308" xr:uid="{00000000-0005-0000-0000-0000E5000000}"/>
    <cellStyle name="20% - Accent5 44" xfId="309" xr:uid="{00000000-0005-0000-0000-0000E6000000}"/>
    <cellStyle name="20% - Accent5 45" xfId="310" xr:uid="{00000000-0005-0000-0000-0000E7000000}"/>
    <cellStyle name="20% - Accent5 46" xfId="311" xr:uid="{00000000-0005-0000-0000-0000E8000000}"/>
    <cellStyle name="20% - Accent5 47" xfId="312" xr:uid="{00000000-0005-0000-0000-0000E9000000}"/>
    <cellStyle name="20% - Accent5 48" xfId="313" xr:uid="{00000000-0005-0000-0000-0000EA000000}"/>
    <cellStyle name="20% - Accent5 5" xfId="314" xr:uid="{00000000-0005-0000-0000-0000EB000000}"/>
    <cellStyle name="20% - Accent5 6" xfId="315" xr:uid="{00000000-0005-0000-0000-0000EC000000}"/>
    <cellStyle name="20% - Accent5 7" xfId="316" xr:uid="{00000000-0005-0000-0000-0000ED000000}"/>
    <cellStyle name="20% - Accent5 8" xfId="317" xr:uid="{00000000-0005-0000-0000-0000EE000000}"/>
    <cellStyle name="20% - Accent5 9" xfId="318" xr:uid="{00000000-0005-0000-0000-0000EF000000}"/>
    <cellStyle name="20% - Accent6" xfId="38" builtinId="50" customBuiltin="1"/>
    <cellStyle name="20% - Accent6 10" xfId="319" xr:uid="{00000000-0005-0000-0000-0000F1000000}"/>
    <cellStyle name="20% - Accent6 11" xfId="320" xr:uid="{00000000-0005-0000-0000-0000F2000000}"/>
    <cellStyle name="20% - Accent6 12" xfId="321" xr:uid="{00000000-0005-0000-0000-0000F3000000}"/>
    <cellStyle name="20% - Accent6 13" xfId="322" xr:uid="{00000000-0005-0000-0000-0000F4000000}"/>
    <cellStyle name="20% - Accent6 14" xfId="323" xr:uid="{00000000-0005-0000-0000-0000F5000000}"/>
    <cellStyle name="20% - Accent6 15" xfId="324" xr:uid="{00000000-0005-0000-0000-0000F6000000}"/>
    <cellStyle name="20% - Accent6 16" xfId="325" xr:uid="{00000000-0005-0000-0000-0000F7000000}"/>
    <cellStyle name="20% - Accent6 17" xfId="326" xr:uid="{00000000-0005-0000-0000-0000F8000000}"/>
    <cellStyle name="20% - Accent6 18" xfId="327" xr:uid="{00000000-0005-0000-0000-0000F9000000}"/>
    <cellStyle name="20% - Accent6 19" xfId="328" xr:uid="{00000000-0005-0000-0000-0000FA000000}"/>
    <cellStyle name="20% - Accent6 2" xfId="63" xr:uid="{00000000-0005-0000-0000-0000FB000000}"/>
    <cellStyle name="20% - Accent6 20" xfId="329" xr:uid="{00000000-0005-0000-0000-0000FC000000}"/>
    <cellStyle name="20% - Accent6 21" xfId="330" xr:uid="{00000000-0005-0000-0000-0000FD000000}"/>
    <cellStyle name="20% - Accent6 22" xfId="331" xr:uid="{00000000-0005-0000-0000-0000FE000000}"/>
    <cellStyle name="20% - Accent6 23" xfId="332" xr:uid="{00000000-0005-0000-0000-0000FF000000}"/>
    <cellStyle name="20% - Accent6 24" xfId="333" xr:uid="{00000000-0005-0000-0000-000000010000}"/>
    <cellStyle name="20% - Accent6 25" xfId="334" xr:uid="{00000000-0005-0000-0000-000001010000}"/>
    <cellStyle name="20% - Accent6 26" xfId="335" xr:uid="{00000000-0005-0000-0000-000002010000}"/>
    <cellStyle name="20% - Accent6 27" xfId="336" xr:uid="{00000000-0005-0000-0000-000003010000}"/>
    <cellStyle name="20% - Accent6 28" xfId="337" xr:uid="{00000000-0005-0000-0000-000004010000}"/>
    <cellStyle name="20% - Accent6 29" xfId="338" xr:uid="{00000000-0005-0000-0000-000005010000}"/>
    <cellStyle name="20% - Accent6 3" xfId="82" xr:uid="{00000000-0005-0000-0000-000006010000}"/>
    <cellStyle name="20% - Accent6 30" xfId="339" xr:uid="{00000000-0005-0000-0000-000007010000}"/>
    <cellStyle name="20% - Accent6 31" xfId="340" xr:uid="{00000000-0005-0000-0000-000008010000}"/>
    <cellStyle name="20% - Accent6 32" xfId="341" xr:uid="{00000000-0005-0000-0000-000009010000}"/>
    <cellStyle name="20% - Accent6 33" xfId="342" xr:uid="{00000000-0005-0000-0000-00000A010000}"/>
    <cellStyle name="20% - Accent6 34" xfId="343" xr:uid="{00000000-0005-0000-0000-00000B010000}"/>
    <cellStyle name="20% - Accent6 35" xfId="344" xr:uid="{00000000-0005-0000-0000-00000C010000}"/>
    <cellStyle name="20% - Accent6 36" xfId="345" xr:uid="{00000000-0005-0000-0000-00000D010000}"/>
    <cellStyle name="20% - Accent6 37" xfId="346" xr:uid="{00000000-0005-0000-0000-00000E010000}"/>
    <cellStyle name="20% - Accent6 38" xfId="347" xr:uid="{00000000-0005-0000-0000-00000F010000}"/>
    <cellStyle name="20% - Accent6 39" xfId="348" xr:uid="{00000000-0005-0000-0000-000010010000}"/>
    <cellStyle name="20% - Accent6 4" xfId="96" xr:uid="{00000000-0005-0000-0000-000011010000}"/>
    <cellStyle name="20% - Accent6 40" xfId="349" xr:uid="{00000000-0005-0000-0000-000012010000}"/>
    <cellStyle name="20% - Accent6 41" xfId="350" xr:uid="{00000000-0005-0000-0000-000013010000}"/>
    <cellStyle name="20% - Accent6 42" xfId="351" xr:uid="{00000000-0005-0000-0000-000014010000}"/>
    <cellStyle name="20% - Accent6 43" xfId="352" xr:uid="{00000000-0005-0000-0000-000015010000}"/>
    <cellStyle name="20% - Accent6 44" xfId="353" xr:uid="{00000000-0005-0000-0000-000016010000}"/>
    <cellStyle name="20% - Accent6 45" xfId="354" xr:uid="{00000000-0005-0000-0000-000017010000}"/>
    <cellStyle name="20% - Accent6 46" xfId="355" xr:uid="{00000000-0005-0000-0000-000018010000}"/>
    <cellStyle name="20% - Accent6 47" xfId="356" xr:uid="{00000000-0005-0000-0000-000019010000}"/>
    <cellStyle name="20% - Accent6 48" xfId="357" xr:uid="{00000000-0005-0000-0000-00001A010000}"/>
    <cellStyle name="20% - Accent6 5" xfId="358" xr:uid="{00000000-0005-0000-0000-00001B010000}"/>
    <cellStyle name="20% - Accent6 6" xfId="359" xr:uid="{00000000-0005-0000-0000-00001C010000}"/>
    <cellStyle name="20% - Accent6 7" xfId="360" xr:uid="{00000000-0005-0000-0000-00001D010000}"/>
    <cellStyle name="20% - Accent6 8" xfId="361" xr:uid="{00000000-0005-0000-0000-00001E010000}"/>
    <cellStyle name="20% - Accent6 9" xfId="362" xr:uid="{00000000-0005-0000-0000-00001F010000}"/>
    <cellStyle name="40% - Accent1" xfId="19" builtinId="31" customBuiltin="1"/>
    <cellStyle name="40% - Accent1 10" xfId="363" xr:uid="{00000000-0005-0000-0000-000021010000}"/>
    <cellStyle name="40% - Accent1 11" xfId="364" xr:uid="{00000000-0005-0000-0000-000022010000}"/>
    <cellStyle name="40% - Accent1 12" xfId="365" xr:uid="{00000000-0005-0000-0000-000023010000}"/>
    <cellStyle name="40% - Accent1 13" xfId="366" xr:uid="{00000000-0005-0000-0000-000024010000}"/>
    <cellStyle name="40% - Accent1 14" xfId="367" xr:uid="{00000000-0005-0000-0000-000025010000}"/>
    <cellStyle name="40% - Accent1 15" xfId="368" xr:uid="{00000000-0005-0000-0000-000026010000}"/>
    <cellStyle name="40% - Accent1 16" xfId="369" xr:uid="{00000000-0005-0000-0000-000027010000}"/>
    <cellStyle name="40% - Accent1 17" xfId="370" xr:uid="{00000000-0005-0000-0000-000028010000}"/>
    <cellStyle name="40% - Accent1 18" xfId="371" xr:uid="{00000000-0005-0000-0000-000029010000}"/>
    <cellStyle name="40% - Accent1 19" xfId="372" xr:uid="{00000000-0005-0000-0000-00002A010000}"/>
    <cellStyle name="40% - Accent1 2" xfId="54" xr:uid="{00000000-0005-0000-0000-00002B010000}"/>
    <cellStyle name="40% - Accent1 20" xfId="373" xr:uid="{00000000-0005-0000-0000-00002C010000}"/>
    <cellStyle name="40% - Accent1 21" xfId="374" xr:uid="{00000000-0005-0000-0000-00002D010000}"/>
    <cellStyle name="40% - Accent1 22" xfId="375" xr:uid="{00000000-0005-0000-0000-00002E010000}"/>
    <cellStyle name="40% - Accent1 23" xfId="376" xr:uid="{00000000-0005-0000-0000-00002F010000}"/>
    <cellStyle name="40% - Accent1 24" xfId="377" xr:uid="{00000000-0005-0000-0000-000030010000}"/>
    <cellStyle name="40% - Accent1 25" xfId="378" xr:uid="{00000000-0005-0000-0000-000031010000}"/>
    <cellStyle name="40% - Accent1 26" xfId="379" xr:uid="{00000000-0005-0000-0000-000032010000}"/>
    <cellStyle name="40% - Accent1 27" xfId="380" xr:uid="{00000000-0005-0000-0000-000033010000}"/>
    <cellStyle name="40% - Accent1 28" xfId="381" xr:uid="{00000000-0005-0000-0000-000034010000}"/>
    <cellStyle name="40% - Accent1 29" xfId="382" xr:uid="{00000000-0005-0000-0000-000035010000}"/>
    <cellStyle name="40% - Accent1 3" xfId="73" xr:uid="{00000000-0005-0000-0000-000036010000}"/>
    <cellStyle name="40% - Accent1 30" xfId="383" xr:uid="{00000000-0005-0000-0000-000037010000}"/>
    <cellStyle name="40% - Accent1 31" xfId="384" xr:uid="{00000000-0005-0000-0000-000038010000}"/>
    <cellStyle name="40% - Accent1 32" xfId="385" xr:uid="{00000000-0005-0000-0000-000039010000}"/>
    <cellStyle name="40% - Accent1 33" xfId="386" xr:uid="{00000000-0005-0000-0000-00003A010000}"/>
    <cellStyle name="40% - Accent1 34" xfId="387" xr:uid="{00000000-0005-0000-0000-00003B010000}"/>
    <cellStyle name="40% - Accent1 35" xfId="388" xr:uid="{00000000-0005-0000-0000-00003C010000}"/>
    <cellStyle name="40% - Accent1 36" xfId="389" xr:uid="{00000000-0005-0000-0000-00003D010000}"/>
    <cellStyle name="40% - Accent1 37" xfId="390" xr:uid="{00000000-0005-0000-0000-00003E010000}"/>
    <cellStyle name="40% - Accent1 38" xfId="391" xr:uid="{00000000-0005-0000-0000-00003F010000}"/>
    <cellStyle name="40% - Accent1 39" xfId="392" xr:uid="{00000000-0005-0000-0000-000040010000}"/>
    <cellStyle name="40% - Accent1 4" xfId="87" xr:uid="{00000000-0005-0000-0000-000041010000}"/>
    <cellStyle name="40% - Accent1 40" xfId="393" xr:uid="{00000000-0005-0000-0000-000042010000}"/>
    <cellStyle name="40% - Accent1 41" xfId="394" xr:uid="{00000000-0005-0000-0000-000043010000}"/>
    <cellStyle name="40% - Accent1 42" xfId="395" xr:uid="{00000000-0005-0000-0000-000044010000}"/>
    <cellStyle name="40% - Accent1 43" xfId="396" xr:uid="{00000000-0005-0000-0000-000045010000}"/>
    <cellStyle name="40% - Accent1 44" xfId="397" xr:uid="{00000000-0005-0000-0000-000046010000}"/>
    <cellStyle name="40% - Accent1 45" xfId="398" xr:uid="{00000000-0005-0000-0000-000047010000}"/>
    <cellStyle name="40% - Accent1 46" xfId="399" xr:uid="{00000000-0005-0000-0000-000048010000}"/>
    <cellStyle name="40% - Accent1 47" xfId="400" xr:uid="{00000000-0005-0000-0000-000049010000}"/>
    <cellStyle name="40% - Accent1 48" xfId="401" xr:uid="{00000000-0005-0000-0000-00004A010000}"/>
    <cellStyle name="40% - Accent1 5" xfId="402" xr:uid="{00000000-0005-0000-0000-00004B010000}"/>
    <cellStyle name="40% - Accent1 6" xfId="403" xr:uid="{00000000-0005-0000-0000-00004C010000}"/>
    <cellStyle name="40% - Accent1 7" xfId="404" xr:uid="{00000000-0005-0000-0000-00004D010000}"/>
    <cellStyle name="40% - Accent1 8" xfId="405" xr:uid="{00000000-0005-0000-0000-00004E010000}"/>
    <cellStyle name="40% - Accent1 9" xfId="406" xr:uid="{00000000-0005-0000-0000-00004F010000}"/>
    <cellStyle name="40% - Accent2" xfId="23" builtinId="35" customBuiltin="1"/>
    <cellStyle name="40% - Accent2 10" xfId="407" xr:uid="{00000000-0005-0000-0000-000051010000}"/>
    <cellStyle name="40% - Accent2 11" xfId="408" xr:uid="{00000000-0005-0000-0000-000052010000}"/>
    <cellStyle name="40% - Accent2 12" xfId="409" xr:uid="{00000000-0005-0000-0000-000053010000}"/>
    <cellStyle name="40% - Accent2 13" xfId="410" xr:uid="{00000000-0005-0000-0000-000054010000}"/>
    <cellStyle name="40% - Accent2 14" xfId="411" xr:uid="{00000000-0005-0000-0000-000055010000}"/>
    <cellStyle name="40% - Accent2 15" xfId="412" xr:uid="{00000000-0005-0000-0000-000056010000}"/>
    <cellStyle name="40% - Accent2 16" xfId="413" xr:uid="{00000000-0005-0000-0000-000057010000}"/>
    <cellStyle name="40% - Accent2 17" xfId="414" xr:uid="{00000000-0005-0000-0000-000058010000}"/>
    <cellStyle name="40% - Accent2 18" xfId="415" xr:uid="{00000000-0005-0000-0000-000059010000}"/>
    <cellStyle name="40% - Accent2 19" xfId="416" xr:uid="{00000000-0005-0000-0000-00005A010000}"/>
    <cellStyle name="40% - Accent2 2" xfId="56" xr:uid="{00000000-0005-0000-0000-00005B010000}"/>
    <cellStyle name="40% - Accent2 20" xfId="417" xr:uid="{00000000-0005-0000-0000-00005C010000}"/>
    <cellStyle name="40% - Accent2 21" xfId="418" xr:uid="{00000000-0005-0000-0000-00005D010000}"/>
    <cellStyle name="40% - Accent2 22" xfId="419" xr:uid="{00000000-0005-0000-0000-00005E010000}"/>
    <cellStyle name="40% - Accent2 23" xfId="420" xr:uid="{00000000-0005-0000-0000-00005F010000}"/>
    <cellStyle name="40% - Accent2 24" xfId="421" xr:uid="{00000000-0005-0000-0000-000060010000}"/>
    <cellStyle name="40% - Accent2 25" xfId="422" xr:uid="{00000000-0005-0000-0000-000061010000}"/>
    <cellStyle name="40% - Accent2 26" xfId="423" xr:uid="{00000000-0005-0000-0000-000062010000}"/>
    <cellStyle name="40% - Accent2 27" xfId="424" xr:uid="{00000000-0005-0000-0000-000063010000}"/>
    <cellStyle name="40% - Accent2 28" xfId="425" xr:uid="{00000000-0005-0000-0000-000064010000}"/>
    <cellStyle name="40% - Accent2 29" xfId="426" xr:uid="{00000000-0005-0000-0000-000065010000}"/>
    <cellStyle name="40% - Accent2 3" xfId="75" xr:uid="{00000000-0005-0000-0000-000066010000}"/>
    <cellStyle name="40% - Accent2 30" xfId="427" xr:uid="{00000000-0005-0000-0000-000067010000}"/>
    <cellStyle name="40% - Accent2 31" xfId="428" xr:uid="{00000000-0005-0000-0000-000068010000}"/>
    <cellStyle name="40% - Accent2 32" xfId="429" xr:uid="{00000000-0005-0000-0000-000069010000}"/>
    <cellStyle name="40% - Accent2 33" xfId="430" xr:uid="{00000000-0005-0000-0000-00006A010000}"/>
    <cellStyle name="40% - Accent2 34" xfId="431" xr:uid="{00000000-0005-0000-0000-00006B010000}"/>
    <cellStyle name="40% - Accent2 35" xfId="432" xr:uid="{00000000-0005-0000-0000-00006C010000}"/>
    <cellStyle name="40% - Accent2 36" xfId="433" xr:uid="{00000000-0005-0000-0000-00006D010000}"/>
    <cellStyle name="40% - Accent2 37" xfId="434" xr:uid="{00000000-0005-0000-0000-00006E010000}"/>
    <cellStyle name="40% - Accent2 38" xfId="435" xr:uid="{00000000-0005-0000-0000-00006F010000}"/>
    <cellStyle name="40% - Accent2 39" xfId="436" xr:uid="{00000000-0005-0000-0000-000070010000}"/>
    <cellStyle name="40% - Accent2 4" xfId="89" xr:uid="{00000000-0005-0000-0000-000071010000}"/>
    <cellStyle name="40% - Accent2 40" xfId="437" xr:uid="{00000000-0005-0000-0000-000072010000}"/>
    <cellStyle name="40% - Accent2 41" xfId="438" xr:uid="{00000000-0005-0000-0000-000073010000}"/>
    <cellStyle name="40% - Accent2 42" xfId="439" xr:uid="{00000000-0005-0000-0000-000074010000}"/>
    <cellStyle name="40% - Accent2 43" xfId="440" xr:uid="{00000000-0005-0000-0000-000075010000}"/>
    <cellStyle name="40% - Accent2 44" xfId="441" xr:uid="{00000000-0005-0000-0000-000076010000}"/>
    <cellStyle name="40% - Accent2 45" xfId="442" xr:uid="{00000000-0005-0000-0000-000077010000}"/>
    <cellStyle name="40% - Accent2 46" xfId="443" xr:uid="{00000000-0005-0000-0000-000078010000}"/>
    <cellStyle name="40% - Accent2 47" xfId="444" xr:uid="{00000000-0005-0000-0000-000079010000}"/>
    <cellStyle name="40% - Accent2 48" xfId="445" xr:uid="{00000000-0005-0000-0000-00007A010000}"/>
    <cellStyle name="40% - Accent2 5" xfId="446" xr:uid="{00000000-0005-0000-0000-00007B010000}"/>
    <cellStyle name="40% - Accent2 6" xfId="447" xr:uid="{00000000-0005-0000-0000-00007C010000}"/>
    <cellStyle name="40% - Accent2 7" xfId="448" xr:uid="{00000000-0005-0000-0000-00007D010000}"/>
    <cellStyle name="40% - Accent2 8" xfId="449" xr:uid="{00000000-0005-0000-0000-00007E010000}"/>
    <cellStyle name="40% - Accent2 9" xfId="450" xr:uid="{00000000-0005-0000-0000-00007F010000}"/>
    <cellStyle name="40% - Accent3" xfId="27" builtinId="39" customBuiltin="1"/>
    <cellStyle name="40% - Accent3 10" xfId="451" xr:uid="{00000000-0005-0000-0000-000081010000}"/>
    <cellStyle name="40% - Accent3 11" xfId="452" xr:uid="{00000000-0005-0000-0000-000082010000}"/>
    <cellStyle name="40% - Accent3 12" xfId="453" xr:uid="{00000000-0005-0000-0000-000083010000}"/>
    <cellStyle name="40% - Accent3 13" xfId="454" xr:uid="{00000000-0005-0000-0000-000084010000}"/>
    <cellStyle name="40% - Accent3 14" xfId="455" xr:uid="{00000000-0005-0000-0000-000085010000}"/>
    <cellStyle name="40% - Accent3 15" xfId="456" xr:uid="{00000000-0005-0000-0000-000086010000}"/>
    <cellStyle name="40% - Accent3 16" xfId="457" xr:uid="{00000000-0005-0000-0000-000087010000}"/>
    <cellStyle name="40% - Accent3 17" xfId="458" xr:uid="{00000000-0005-0000-0000-000088010000}"/>
    <cellStyle name="40% - Accent3 18" xfId="459" xr:uid="{00000000-0005-0000-0000-000089010000}"/>
    <cellStyle name="40% - Accent3 19" xfId="460" xr:uid="{00000000-0005-0000-0000-00008A010000}"/>
    <cellStyle name="40% - Accent3 2" xfId="58" xr:uid="{00000000-0005-0000-0000-00008B010000}"/>
    <cellStyle name="40% - Accent3 20" xfId="461" xr:uid="{00000000-0005-0000-0000-00008C010000}"/>
    <cellStyle name="40% - Accent3 21" xfId="462" xr:uid="{00000000-0005-0000-0000-00008D010000}"/>
    <cellStyle name="40% - Accent3 22" xfId="463" xr:uid="{00000000-0005-0000-0000-00008E010000}"/>
    <cellStyle name="40% - Accent3 23" xfId="464" xr:uid="{00000000-0005-0000-0000-00008F010000}"/>
    <cellStyle name="40% - Accent3 24" xfId="465" xr:uid="{00000000-0005-0000-0000-000090010000}"/>
    <cellStyle name="40% - Accent3 25" xfId="466" xr:uid="{00000000-0005-0000-0000-000091010000}"/>
    <cellStyle name="40% - Accent3 26" xfId="467" xr:uid="{00000000-0005-0000-0000-000092010000}"/>
    <cellStyle name="40% - Accent3 27" xfId="468" xr:uid="{00000000-0005-0000-0000-000093010000}"/>
    <cellStyle name="40% - Accent3 28" xfId="469" xr:uid="{00000000-0005-0000-0000-000094010000}"/>
    <cellStyle name="40% - Accent3 29" xfId="470" xr:uid="{00000000-0005-0000-0000-000095010000}"/>
    <cellStyle name="40% - Accent3 3" xfId="77" xr:uid="{00000000-0005-0000-0000-000096010000}"/>
    <cellStyle name="40% - Accent3 30" xfId="471" xr:uid="{00000000-0005-0000-0000-000097010000}"/>
    <cellStyle name="40% - Accent3 31" xfId="472" xr:uid="{00000000-0005-0000-0000-000098010000}"/>
    <cellStyle name="40% - Accent3 32" xfId="473" xr:uid="{00000000-0005-0000-0000-000099010000}"/>
    <cellStyle name="40% - Accent3 33" xfId="474" xr:uid="{00000000-0005-0000-0000-00009A010000}"/>
    <cellStyle name="40% - Accent3 34" xfId="475" xr:uid="{00000000-0005-0000-0000-00009B010000}"/>
    <cellStyle name="40% - Accent3 35" xfId="476" xr:uid="{00000000-0005-0000-0000-00009C010000}"/>
    <cellStyle name="40% - Accent3 36" xfId="477" xr:uid="{00000000-0005-0000-0000-00009D010000}"/>
    <cellStyle name="40% - Accent3 37" xfId="478" xr:uid="{00000000-0005-0000-0000-00009E010000}"/>
    <cellStyle name="40% - Accent3 38" xfId="479" xr:uid="{00000000-0005-0000-0000-00009F010000}"/>
    <cellStyle name="40% - Accent3 39" xfId="480" xr:uid="{00000000-0005-0000-0000-0000A0010000}"/>
    <cellStyle name="40% - Accent3 4" xfId="91" xr:uid="{00000000-0005-0000-0000-0000A1010000}"/>
    <cellStyle name="40% - Accent3 40" xfId="481" xr:uid="{00000000-0005-0000-0000-0000A2010000}"/>
    <cellStyle name="40% - Accent3 41" xfId="482" xr:uid="{00000000-0005-0000-0000-0000A3010000}"/>
    <cellStyle name="40% - Accent3 42" xfId="483" xr:uid="{00000000-0005-0000-0000-0000A4010000}"/>
    <cellStyle name="40% - Accent3 43" xfId="484" xr:uid="{00000000-0005-0000-0000-0000A5010000}"/>
    <cellStyle name="40% - Accent3 44" xfId="485" xr:uid="{00000000-0005-0000-0000-0000A6010000}"/>
    <cellStyle name="40% - Accent3 45" xfId="486" xr:uid="{00000000-0005-0000-0000-0000A7010000}"/>
    <cellStyle name="40% - Accent3 46" xfId="487" xr:uid="{00000000-0005-0000-0000-0000A8010000}"/>
    <cellStyle name="40% - Accent3 47" xfId="488" xr:uid="{00000000-0005-0000-0000-0000A9010000}"/>
    <cellStyle name="40% - Accent3 48" xfId="489" xr:uid="{00000000-0005-0000-0000-0000AA010000}"/>
    <cellStyle name="40% - Accent3 5" xfId="490" xr:uid="{00000000-0005-0000-0000-0000AB010000}"/>
    <cellStyle name="40% - Accent3 6" xfId="491" xr:uid="{00000000-0005-0000-0000-0000AC010000}"/>
    <cellStyle name="40% - Accent3 7" xfId="492" xr:uid="{00000000-0005-0000-0000-0000AD010000}"/>
    <cellStyle name="40% - Accent3 8" xfId="493" xr:uid="{00000000-0005-0000-0000-0000AE010000}"/>
    <cellStyle name="40% - Accent3 9" xfId="494" xr:uid="{00000000-0005-0000-0000-0000AF010000}"/>
    <cellStyle name="40% - Accent4" xfId="31" builtinId="43" customBuiltin="1"/>
    <cellStyle name="40% - Accent4 10" xfId="495" xr:uid="{00000000-0005-0000-0000-0000B1010000}"/>
    <cellStyle name="40% - Accent4 11" xfId="496" xr:uid="{00000000-0005-0000-0000-0000B2010000}"/>
    <cellStyle name="40% - Accent4 12" xfId="497" xr:uid="{00000000-0005-0000-0000-0000B3010000}"/>
    <cellStyle name="40% - Accent4 13" xfId="498" xr:uid="{00000000-0005-0000-0000-0000B4010000}"/>
    <cellStyle name="40% - Accent4 14" xfId="499" xr:uid="{00000000-0005-0000-0000-0000B5010000}"/>
    <cellStyle name="40% - Accent4 15" xfId="500" xr:uid="{00000000-0005-0000-0000-0000B6010000}"/>
    <cellStyle name="40% - Accent4 16" xfId="501" xr:uid="{00000000-0005-0000-0000-0000B7010000}"/>
    <cellStyle name="40% - Accent4 17" xfId="502" xr:uid="{00000000-0005-0000-0000-0000B8010000}"/>
    <cellStyle name="40% - Accent4 18" xfId="503" xr:uid="{00000000-0005-0000-0000-0000B9010000}"/>
    <cellStyle name="40% - Accent4 19" xfId="504" xr:uid="{00000000-0005-0000-0000-0000BA010000}"/>
    <cellStyle name="40% - Accent4 2" xfId="60" xr:uid="{00000000-0005-0000-0000-0000BB010000}"/>
    <cellStyle name="40% - Accent4 20" xfId="505" xr:uid="{00000000-0005-0000-0000-0000BC010000}"/>
    <cellStyle name="40% - Accent4 21" xfId="506" xr:uid="{00000000-0005-0000-0000-0000BD010000}"/>
    <cellStyle name="40% - Accent4 22" xfId="507" xr:uid="{00000000-0005-0000-0000-0000BE010000}"/>
    <cellStyle name="40% - Accent4 23" xfId="508" xr:uid="{00000000-0005-0000-0000-0000BF010000}"/>
    <cellStyle name="40% - Accent4 24" xfId="509" xr:uid="{00000000-0005-0000-0000-0000C0010000}"/>
    <cellStyle name="40% - Accent4 25" xfId="510" xr:uid="{00000000-0005-0000-0000-0000C1010000}"/>
    <cellStyle name="40% - Accent4 26" xfId="511" xr:uid="{00000000-0005-0000-0000-0000C2010000}"/>
    <cellStyle name="40% - Accent4 27" xfId="512" xr:uid="{00000000-0005-0000-0000-0000C3010000}"/>
    <cellStyle name="40% - Accent4 28" xfId="513" xr:uid="{00000000-0005-0000-0000-0000C4010000}"/>
    <cellStyle name="40% - Accent4 29" xfId="514" xr:uid="{00000000-0005-0000-0000-0000C5010000}"/>
    <cellStyle name="40% - Accent4 3" xfId="79" xr:uid="{00000000-0005-0000-0000-0000C6010000}"/>
    <cellStyle name="40% - Accent4 30" xfId="515" xr:uid="{00000000-0005-0000-0000-0000C7010000}"/>
    <cellStyle name="40% - Accent4 31" xfId="516" xr:uid="{00000000-0005-0000-0000-0000C8010000}"/>
    <cellStyle name="40% - Accent4 32" xfId="517" xr:uid="{00000000-0005-0000-0000-0000C9010000}"/>
    <cellStyle name="40% - Accent4 33" xfId="518" xr:uid="{00000000-0005-0000-0000-0000CA010000}"/>
    <cellStyle name="40% - Accent4 34" xfId="519" xr:uid="{00000000-0005-0000-0000-0000CB010000}"/>
    <cellStyle name="40% - Accent4 35" xfId="520" xr:uid="{00000000-0005-0000-0000-0000CC010000}"/>
    <cellStyle name="40% - Accent4 36" xfId="521" xr:uid="{00000000-0005-0000-0000-0000CD010000}"/>
    <cellStyle name="40% - Accent4 37" xfId="522" xr:uid="{00000000-0005-0000-0000-0000CE010000}"/>
    <cellStyle name="40% - Accent4 38" xfId="523" xr:uid="{00000000-0005-0000-0000-0000CF010000}"/>
    <cellStyle name="40% - Accent4 39" xfId="524" xr:uid="{00000000-0005-0000-0000-0000D0010000}"/>
    <cellStyle name="40% - Accent4 4" xfId="93" xr:uid="{00000000-0005-0000-0000-0000D1010000}"/>
    <cellStyle name="40% - Accent4 40" xfId="525" xr:uid="{00000000-0005-0000-0000-0000D2010000}"/>
    <cellStyle name="40% - Accent4 41" xfId="526" xr:uid="{00000000-0005-0000-0000-0000D3010000}"/>
    <cellStyle name="40% - Accent4 42" xfId="527" xr:uid="{00000000-0005-0000-0000-0000D4010000}"/>
    <cellStyle name="40% - Accent4 43" xfId="528" xr:uid="{00000000-0005-0000-0000-0000D5010000}"/>
    <cellStyle name="40% - Accent4 44" xfId="529" xr:uid="{00000000-0005-0000-0000-0000D6010000}"/>
    <cellStyle name="40% - Accent4 45" xfId="530" xr:uid="{00000000-0005-0000-0000-0000D7010000}"/>
    <cellStyle name="40% - Accent4 46" xfId="531" xr:uid="{00000000-0005-0000-0000-0000D8010000}"/>
    <cellStyle name="40% - Accent4 47" xfId="532" xr:uid="{00000000-0005-0000-0000-0000D9010000}"/>
    <cellStyle name="40% - Accent4 48" xfId="533" xr:uid="{00000000-0005-0000-0000-0000DA010000}"/>
    <cellStyle name="40% - Accent4 5" xfId="534" xr:uid="{00000000-0005-0000-0000-0000DB010000}"/>
    <cellStyle name="40% - Accent4 6" xfId="535" xr:uid="{00000000-0005-0000-0000-0000DC010000}"/>
    <cellStyle name="40% - Accent4 7" xfId="536" xr:uid="{00000000-0005-0000-0000-0000DD010000}"/>
    <cellStyle name="40% - Accent4 8" xfId="537" xr:uid="{00000000-0005-0000-0000-0000DE010000}"/>
    <cellStyle name="40% - Accent4 9" xfId="538" xr:uid="{00000000-0005-0000-0000-0000DF010000}"/>
    <cellStyle name="40% - Accent5" xfId="35" builtinId="47" customBuiltin="1"/>
    <cellStyle name="40% - Accent5 10" xfId="539" xr:uid="{00000000-0005-0000-0000-0000E1010000}"/>
    <cellStyle name="40% - Accent5 11" xfId="540" xr:uid="{00000000-0005-0000-0000-0000E2010000}"/>
    <cellStyle name="40% - Accent5 12" xfId="541" xr:uid="{00000000-0005-0000-0000-0000E3010000}"/>
    <cellStyle name="40% - Accent5 13" xfId="542" xr:uid="{00000000-0005-0000-0000-0000E4010000}"/>
    <cellStyle name="40% - Accent5 14" xfId="543" xr:uid="{00000000-0005-0000-0000-0000E5010000}"/>
    <cellStyle name="40% - Accent5 15" xfId="544" xr:uid="{00000000-0005-0000-0000-0000E6010000}"/>
    <cellStyle name="40% - Accent5 16" xfId="545" xr:uid="{00000000-0005-0000-0000-0000E7010000}"/>
    <cellStyle name="40% - Accent5 17" xfId="546" xr:uid="{00000000-0005-0000-0000-0000E8010000}"/>
    <cellStyle name="40% - Accent5 18" xfId="547" xr:uid="{00000000-0005-0000-0000-0000E9010000}"/>
    <cellStyle name="40% - Accent5 19" xfId="548" xr:uid="{00000000-0005-0000-0000-0000EA010000}"/>
    <cellStyle name="40% - Accent5 2" xfId="62" xr:uid="{00000000-0005-0000-0000-0000EB010000}"/>
    <cellStyle name="40% - Accent5 20" xfId="549" xr:uid="{00000000-0005-0000-0000-0000EC010000}"/>
    <cellStyle name="40% - Accent5 21" xfId="550" xr:uid="{00000000-0005-0000-0000-0000ED010000}"/>
    <cellStyle name="40% - Accent5 22" xfId="551" xr:uid="{00000000-0005-0000-0000-0000EE010000}"/>
    <cellStyle name="40% - Accent5 23" xfId="552" xr:uid="{00000000-0005-0000-0000-0000EF010000}"/>
    <cellStyle name="40% - Accent5 24" xfId="553" xr:uid="{00000000-0005-0000-0000-0000F0010000}"/>
    <cellStyle name="40% - Accent5 25" xfId="554" xr:uid="{00000000-0005-0000-0000-0000F1010000}"/>
    <cellStyle name="40% - Accent5 26" xfId="555" xr:uid="{00000000-0005-0000-0000-0000F2010000}"/>
    <cellStyle name="40% - Accent5 27" xfId="556" xr:uid="{00000000-0005-0000-0000-0000F3010000}"/>
    <cellStyle name="40% - Accent5 28" xfId="557" xr:uid="{00000000-0005-0000-0000-0000F4010000}"/>
    <cellStyle name="40% - Accent5 29" xfId="558" xr:uid="{00000000-0005-0000-0000-0000F5010000}"/>
    <cellStyle name="40% - Accent5 3" xfId="81" xr:uid="{00000000-0005-0000-0000-0000F6010000}"/>
    <cellStyle name="40% - Accent5 30" xfId="559" xr:uid="{00000000-0005-0000-0000-0000F7010000}"/>
    <cellStyle name="40% - Accent5 31" xfId="560" xr:uid="{00000000-0005-0000-0000-0000F8010000}"/>
    <cellStyle name="40% - Accent5 32" xfId="561" xr:uid="{00000000-0005-0000-0000-0000F9010000}"/>
    <cellStyle name="40% - Accent5 33" xfId="562" xr:uid="{00000000-0005-0000-0000-0000FA010000}"/>
    <cellStyle name="40% - Accent5 34" xfId="563" xr:uid="{00000000-0005-0000-0000-0000FB010000}"/>
    <cellStyle name="40% - Accent5 35" xfId="564" xr:uid="{00000000-0005-0000-0000-0000FC010000}"/>
    <cellStyle name="40% - Accent5 36" xfId="565" xr:uid="{00000000-0005-0000-0000-0000FD010000}"/>
    <cellStyle name="40% - Accent5 37" xfId="566" xr:uid="{00000000-0005-0000-0000-0000FE010000}"/>
    <cellStyle name="40% - Accent5 38" xfId="567" xr:uid="{00000000-0005-0000-0000-0000FF010000}"/>
    <cellStyle name="40% - Accent5 39" xfId="568" xr:uid="{00000000-0005-0000-0000-000000020000}"/>
    <cellStyle name="40% - Accent5 4" xfId="95" xr:uid="{00000000-0005-0000-0000-000001020000}"/>
    <cellStyle name="40% - Accent5 40" xfId="569" xr:uid="{00000000-0005-0000-0000-000002020000}"/>
    <cellStyle name="40% - Accent5 41" xfId="570" xr:uid="{00000000-0005-0000-0000-000003020000}"/>
    <cellStyle name="40% - Accent5 42" xfId="571" xr:uid="{00000000-0005-0000-0000-000004020000}"/>
    <cellStyle name="40% - Accent5 43" xfId="572" xr:uid="{00000000-0005-0000-0000-000005020000}"/>
    <cellStyle name="40% - Accent5 44" xfId="573" xr:uid="{00000000-0005-0000-0000-000006020000}"/>
    <cellStyle name="40% - Accent5 45" xfId="574" xr:uid="{00000000-0005-0000-0000-000007020000}"/>
    <cellStyle name="40% - Accent5 46" xfId="575" xr:uid="{00000000-0005-0000-0000-000008020000}"/>
    <cellStyle name="40% - Accent5 47" xfId="576" xr:uid="{00000000-0005-0000-0000-000009020000}"/>
    <cellStyle name="40% - Accent5 48" xfId="577" xr:uid="{00000000-0005-0000-0000-00000A020000}"/>
    <cellStyle name="40% - Accent5 5" xfId="578" xr:uid="{00000000-0005-0000-0000-00000B020000}"/>
    <cellStyle name="40% - Accent5 6" xfId="579" xr:uid="{00000000-0005-0000-0000-00000C020000}"/>
    <cellStyle name="40% - Accent5 7" xfId="580" xr:uid="{00000000-0005-0000-0000-00000D020000}"/>
    <cellStyle name="40% - Accent5 8" xfId="581" xr:uid="{00000000-0005-0000-0000-00000E020000}"/>
    <cellStyle name="40% - Accent5 9" xfId="582" xr:uid="{00000000-0005-0000-0000-00000F020000}"/>
    <cellStyle name="40% - Accent6" xfId="39" builtinId="51" customBuiltin="1"/>
    <cellStyle name="40% - Accent6 10" xfId="583" xr:uid="{00000000-0005-0000-0000-000011020000}"/>
    <cellStyle name="40% - Accent6 11" xfId="584" xr:uid="{00000000-0005-0000-0000-000012020000}"/>
    <cellStyle name="40% - Accent6 12" xfId="585" xr:uid="{00000000-0005-0000-0000-000013020000}"/>
    <cellStyle name="40% - Accent6 13" xfId="586" xr:uid="{00000000-0005-0000-0000-000014020000}"/>
    <cellStyle name="40% - Accent6 14" xfId="587" xr:uid="{00000000-0005-0000-0000-000015020000}"/>
    <cellStyle name="40% - Accent6 15" xfId="588" xr:uid="{00000000-0005-0000-0000-000016020000}"/>
    <cellStyle name="40% - Accent6 16" xfId="589" xr:uid="{00000000-0005-0000-0000-000017020000}"/>
    <cellStyle name="40% - Accent6 17" xfId="590" xr:uid="{00000000-0005-0000-0000-000018020000}"/>
    <cellStyle name="40% - Accent6 18" xfId="591" xr:uid="{00000000-0005-0000-0000-000019020000}"/>
    <cellStyle name="40% - Accent6 19" xfId="592" xr:uid="{00000000-0005-0000-0000-00001A020000}"/>
    <cellStyle name="40% - Accent6 2" xfId="64" xr:uid="{00000000-0005-0000-0000-00001B020000}"/>
    <cellStyle name="40% - Accent6 20" xfId="593" xr:uid="{00000000-0005-0000-0000-00001C020000}"/>
    <cellStyle name="40% - Accent6 21" xfId="594" xr:uid="{00000000-0005-0000-0000-00001D020000}"/>
    <cellStyle name="40% - Accent6 22" xfId="595" xr:uid="{00000000-0005-0000-0000-00001E020000}"/>
    <cellStyle name="40% - Accent6 23" xfId="596" xr:uid="{00000000-0005-0000-0000-00001F020000}"/>
    <cellStyle name="40% - Accent6 24" xfId="597" xr:uid="{00000000-0005-0000-0000-000020020000}"/>
    <cellStyle name="40% - Accent6 25" xfId="598" xr:uid="{00000000-0005-0000-0000-000021020000}"/>
    <cellStyle name="40% - Accent6 26" xfId="599" xr:uid="{00000000-0005-0000-0000-000022020000}"/>
    <cellStyle name="40% - Accent6 27" xfId="600" xr:uid="{00000000-0005-0000-0000-000023020000}"/>
    <cellStyle name="40% - Accent6 28" xfId="601" xr:uid="{00000000-0005-0000-0000-000024020000}"/>
    <cellStyle name="40% - Accent6 29" xfId="602" xr:uid="{00000000-0005-0000-0000-000025020000}"/>
    <cellStyle name="40% - Accent6 3" xfId="83" xr:uid="{00000000-0005-0000-0000-000026020000}"/>
    <cellStyle name="40% - Accent6 30" xfId="603" xr:uid="{00000000-0005-0000-0000-000027020000}"/>
    <cellStyle name="40% - Accent6 31" xfId="604" xr:uid="{00000000-0005-0000-0000-000028020000}"/>
    <cellStyle name="40% - Accent6 32" xfId="605" xr:uid="{00000000-0005-0000-0000-000029020000}"/>
    <cellStyle name="40% - Accent6 33" xfId="606" xr:uid="{00000000-0005-0000-0000-00002A020000}"/>
    <cellStyle name="40% - Accent6 34" xfId="607" xr:uid="{00000000-0005-0000-0000-00002B020000}"/>
    <cellStyle name="40% - Accent6 35" xfId="608" xr:uid="{00000000-0005-0000-0000-00002C020000}"/>
    <cellStyle name="40% - Accent6 36" xfId="609" xr:uid="{00000000-0005-0000-0000-00002D020000}"/>
    <cellStyle name="40% - Accent6 37" xfId="610" xr:uid="{00000000-0005-0000-0000-00002E020000}"/>
    <cellStyle name="40% - Accent6 38" xfId="611" xr:uid="{00000000-0005-0000-0000-00002F020000}"/>
    <cellStyle name="40% - Accent6 39" xfId="612" xr:uid="{00000000-0005-0000-0000-000030020000}"/>
    <cellStyle name="40% - Accent6 4" xfId="97" xr:uid="{00000000-0005-0000-0000-000031020000}"/>
    <cellStyle name="40% - Accent6 40" xfId="613" xr:uid="{00000000-0005-0000-0000-000032020000}"/>
    <cellStyle name="40% - Accent6 41" xfId="614" xr:uid="{00000000-0005-0000-0000-000033020000}"/>
    <cellStyle name="40% - Accent6 42" xfId="615" xr:uid="{00000000-0005-0000-0000-000034020000}"/>
    <cellStyle name="40% - Accent6 43" xfId="616" xr:uid="{00000000-0005-0000-0000-000035020000}"/>
    <cellStyle name="40% - Accent6 44" xfId="617" xr:uid="{00000000-0005-0000-0000-000036020000}"/>
    <cellStyle name="40% - Accent6 45" xfId="618" xr:uid="{00000000-0005-0000-0000-000037020000}"/>
    <cellStyle name="40% - Accent6 46" xfId="619" xr:uid="{00000000-0005-0000-0000-000038020000}"/>
    <cellStyle name="40% - Accent6 47" xfId="620" xr:uid="{00000000-0005-0000-0000-000039020000}"/>
    <cellStyle name="40% - Accent6 48" xfId="621" xr:uid="{00000000-0005-0000-0000-00003A020000}"/>
    <cellStyle name="40% - Accent6 5" xfId="622" xr:uid="{00000000-0005-0000-0000-00003B020000}"/>
    <cellStyle name="40% - Accent6 6" xfId="623" xr:uid="{00000000-0005-0000-0000-00003C020000}"/>
    <cellStyle name="40% - Accent6 7" xfId="624" xr:uid="{00000000-0005-0000-0000-00003D020000}"/>
    <cellStyle name="40% - Accent6 8" xfId="625" xr:uid="{00000000-0005-0000-0000-00003E020000}"/>
    <cellStyle name="40% - Accent6 9" xfId="626" xr:uid="{00000000-0005-0000-0000-00003F02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669" builtinId="4"/>
    <cellStyle name="Currency 2" xfId="43" xr:uid="{00000000-0005-0000-0000-00004F02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9" xr:uid="{00000000-0005-0000-0000-00005A020000}"/>
    <cellStyle name="Normal 2 2" xfId="68" xr:uid="{00000000-0005-0000-0000-00005B020000}"/>
    <cellStyle name="Normal 2 3" xfId="67" xr:uid="{00000000-0005-0000-0000-00005C020000}"/>
    <cellStyle name="Normal 3" xfId="51" xr:uid="{00000000-0005-0000-0000-00005D020000}"/>
    <cellStyle name="Normal 4" xfId="70" xr:uid="{00000000-0005-0000-0000-00005E020000}"/>
    <cellStyle name="Normal 5" xfId="84" xr:uid="{00000000-0005-0000-0000-00005F020000}"/>
    <cellStyle name="Normal 6" xfId="44" xr:uid="{00000000-0005-0000-0000-000060020000}"/>
    <cellStyle name="Normal 7" xfId="41" xr:uid="{00000000-0005-0000-0000-000061020000}"/>
    <cellStyle name="Note 10" xfId="627" xr:uid="{00000000-0005-0000-0000-000062020000}"/>
    <cellStyle name="Note 11" xfId="628" xr:uid="{00000000-0005-0000-0000-000063020000}"/>
    <cellStyle name="Note 12" xfId="629" xr:uid="{00000000-0005-0000-0000-000064020000}"/>
    <cellStyle name="Note 13" xfId="630" xr:uid="{00000000-0005-0000-0000-000065020000}"/>
    <cellStyle name="Note 14" xfId="631" xr:uid="{00000000-0005-0000-0000-000066020000}"/>
    <cellStyle name="Note 15" xfId="632" xr:uid="{00000000-0005-0000-0000-000067020000}"/>
    <cellStyle name="Note 16" xfId="633" xr:uid="{00000000-0005-0000-0000-000068020000}"/>
    <cellStyle name="Note 17" xfId="634" xr:uid="{00000000-0005-0000-0000-000069020000}"/>
    <cellStyle name="Note 18" xfId="635" xr:uid="{00000000-0005-0000-0000-00006A020000}"/>
    <cellStyle name="Note 19" xfId="636" xr:uid="{00000000-0005-0000-0000-00006B020000}"/>
    <cellStyle name="Note 2" xfId="50" xr:uid="{00000000-0005-0000-0000-00006C020000}"/>
    <cellStyle name="Note 2 2" xfId="69" xr:uid="{00000000-0005-0000-0000-00006D020000}"/>
    <cellStyle name="Note 20" xfId="637" xr:uid="{00000000-0005-0000-0000-00006E020000}"/>
    <cellStyle name="Note 21" xfId="638" xr:uid="{00000000-0005-0000-0000-00006F020000}"/>
    <cellStyle name="Note 22" xfId="639" xr:uid="{00000000-0005-0000-0000-000070020000}"/>
    <cellStyle name="Note 23" xfId="640" xr:uid="{00000000-0005-0000-0000-000071020000}"/>
    <cellStyle name="Note 24" xfId="641" xr:uid="{00000000-0005-0000-0000-000072020000}"/>
    <cellStyle name="Note 25" xfId="642" xr:uid="{00000000-0005-0000-0000-000073020000}"/>
    <cellStyle name="Note 26" xfId="643" xr:uid="{00000000-0005-0000-0000-000074020000}"/>
    <cellStyle name="Note 27" xfId="644" xr:uid="{00000000-0005-0000-0000-000075020000}"/>
    <cellStyle name="Note 28" xfId="645" xr:uid="{00000000-0005-0000-0000-000076020000}"/>
    <cellStyle name="Note 29" xfId="646" xr:uid="{00000000-0005-0000-0000-000077020000}"/>
    <cellStyle name="Note 3" xfId="52" xr:uid="{00000000-0005-0000-0000-000078020000}"/>
    <cellStyle name="Note 30" xfId="647" xr:uid="{00000000-0005-0000-0000-000079020000}"/>
    <cellStyle name="Note 31" xfId="648" xr:uid="{00000000-0005-0000-0000-00007A020000}"/>
    <cellStyle name="Note 32" xfId="649" xr:uid="{00000000-0005-0000-0000-00007B020000}"/>
    <cellStyle name="Note 33" xfId="650" xr:uid="{00000000-0005-0000-0000-00007C020000}"/>
    <cellStyle name="Note 34" xfId="651" xr:uid="{00000000-0005-0000-0000-00007D020000}"/>
    <cellStyle name="Note 35" xfId="652" xr:uid="{00000000-0005-0000-0000-00007E020000}"/>
    <cellStyle name="Note 36" xfId="653" xr:uid="{00000000-0005-0000-0000-00007F020000}"/>
    <cellStyle name="Note 37" xfId="654" xr:uid="{00000000-0005-0000-0000-000080020000}"/>
    <cellStyle name="Note 38" xfId="655" xr:uid="{00000000-0005-0000-0000-000081020000}"/>
    <cellStyle name="Note 39" xfId="656" xr:uid="{00000000-0005-0000-0000-000082020000}"/>
    <cellStyle name="Note 4" xfId="71" xr:uid="{00000000-0005-0000-0000-000083020000}"/>
    <cellStyle name="Note 40" xfId="657" xr:uid="{00000000-0005-0000-0000-000084020000}"/>
    <cellStyle name="Note 41" xfId="658" xr:uid="{00000000-0005-0000-0000-000085020000}"/>
    <cellStyle name="Note 42" xfId="659" xr:uid="{00000000-0005-0000-0000-000086020000}"/>
    <cellStyle name="Note 43" xfId="660" xr:uid="{00000000-0005-0000-0000-000087020000}"/>
    <cellStyle name="Note 44" xfId="661" xr:uid="{00000000-0005-0000-0000-000088020000}"/>
    <cellStyle name="Note 45" xfId="662" xr:uid="{00000000-0005-0000-0000-000089020000}"/>
    <cellStyle name="Note 46" xfId="663" xr:uid="{00000000-0005-0000-0000-00008A020000}"/>
    <cellStyle name="Note 47" xfId="664" xr:uid="{00000000-0005-0000-0000-00008B020000}"/>
    <cellStyle name="Note 48" xfId="665" xr:uid="{00000000-0005-0000-0000-00008C020000}"/>
    <cellStyle name="Note 5" xfId="85" xr:uid="{00000000-0005-0000-0000-00008D020000}"/>
    <cellStyle name="Note 6" xfId="42" xr:uid="{00000000-0005-0000-0000-00008E020000}"/>
    <cellStyle name="Note 7" xfId="666" xr:uid="{00000000-0005-0000-0000-00008F020000}"/>
    <cellStyle name="Note 8" xfId="667" xr:uid="{00000000-0005-0000-0000-000090020000}"/>
    <cellStyle name="Note 9" xfId="668" xr:uid="{00000000-0005-0000-0000-000091020000}"/>
    <cellStyle name="Output" xfId="10" builtinId="21" customBuiltin="1"/>
    <cellStyle name="Percent 2" xfId="98" xr:uid="{00000000-0005-0000-0000-000093020000}"/>
    <cellStyle name="tab" xfId="45" xr:uid="{00000000-0005-0000-0000-000094020000}"/>
    <cellStyle name="tab 2" xfId="46" xr:uid="{00000000-0005-0000-0000-000095020000}"/>
    <cellStyle name="tab 2 2" xfId="66" xr:uid="{00000000-0005-0000-0000-000096020000}"/>
    <cellStyle name="tabtitle" xfId="47" xr:uid="{00000000-0005-0000-0000-000097020000}"/>
    <cellStyle name="tabtitle 2" xfId="48" xr:uid="{00000000-0005-0000-0000-000098020000}"/>
    <cellStyle name="tabtitle 2 2" xfId="65" xr:uid="{00000000-0005-0000-0000-000099020000}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B4027D"/>
      <rgbColor rgb="00993366"/>
      <rgbColor rgb="00008080"/>
      <rgbColor rgb="000000FF"/>
      <rgbColor rgb="0000CCFF"/>
      <rgbColor rgb="00B4027D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41"/>
  <sheetViews>
    <sheetView showZeros="0" tabSelected="1" topLeftCell="A233" zoomScale="85" zoomScaleNormal="85" zoomScaleSheetLayoutView="80" zoomScalePageLayoutView="118" workbookViewId="0">
      <selection activeCell="L5" sqref="L5:L240"/>
    </sheetView>
  </sheetViews>
  <sheetFormatPr defaultRowHeight="21" customHeight="1" x14ac:dyDescent="0.2"/>
  <cols>
    <col min="1" max="1" width="6.28515625" style="2" customWidth="1"/>
    <col min="2" max="2" width="10.5703125" style="2" customWidth="1"/>
    <col min="3" max="3" width="53.28515625" style="13" customWidth="1"/>
    <col min="4" max="4" width="4" style="1" customWidth="1"/>
    <col min="5" max="5" width="13" style="2" customWidth="1"/>
    <col min="6" max="6" width="9.28515625" style="2" customWidth="1"/>
    <col min="7" max="7" width="21.140625" style="6" customWidth="1"/>
    <col min="8" max="8" width="25.5703125" style="6" customWidth="1"/>
    <col min="9" max="14" width="21.140625" style="6" customWidth="1"/>
    <col min="15" max="16384" width="9.140625" style="1"/>
  </cols>
  <sheetData>
    <row r="1" spans="1:14" ht="21" customHeight="1" x14ac:dyDescent="0.2">
      <c r="A1" s="17" t="s">
        <v>255</v>
      </c>
      <c r="B1" s="18"/>
      <c r="C1" s="18"/>
      <c r="D1" s="18"/>
      <c r="E1" s="18"/>
      <c r="F1" s="18"/>
      <c r="G1" s="18"/>
      <c r="H1" s="19"/>
    </row>
    <row r="2" spans="1:14" ht="31.5" customHeight="1" thickBot="1" x14ac:dyDescent="0.25">
      <c r="A2" s="20"/>
      <c r="B2" s="21"/>
      <c r="C2" s="21"/>
      <c r="D2" s="21"/>
      <c r="E2" s="21"/>
      <c r="F2" s="21"/>
      <c r="G2" s="21"/>
      <c r="H2" s="22"/>
    </row>
    <row r="3" spans="1:14" thickBot="1" x14ac:dyDescent="0.25">
      <c r="A3" s="23"/>
      <c r="B3" s="24"/>
      <c r="C3" s="24"/>
      <c r="D3" s="24"/>
      <c r="E3" s="24"/>
      <c r="F3" s="24"/>
      <c r="G3" s="25" t="s">
        <v>256</v>
      </c>
      <c r="H3" s="25"/>
      <c r="I3" s="31" t="s">
        <v>257</v>
      </c>
      <c r="J3" s="31"/>
      <c r="K3" s="31" t="s">
        <v>258</v>
      </c>
      <c r="L3" s="31"/>
      <c r="M3" s="31" t="s">
        <v>259</v>
      </c>
      <c r="N3" s="31"/>
    </row>
    <row r="4" spans="1:14" ht="30" customHeight="1" x14ac:dyDescent="0.2">
      <c r="A4" s="7" t="s">
        <v>252</v>
      </c>
      <c r="B4" s="7" t="s">
        <v>3</v>
      </c>
      <c r="C4" s="9" t="s">
        <v>0</v>
      </c>
      <c r="D4" s="10"/>
      <c r="E4" s="7" t="s">
        <v>1</v>
      </c>
      <c r="F4" s="7" t="s">
        <v>253</v>
      </c>
      <c r="G4" s="8" t="s">
        <v>4</v>
      </c>
      <c r="H4" s="26" t="s">
        <v>5</v>
      </c>
      <c r="I4" s="28" t="s">
        <v>4</v>
      </c>
      <c r="J4" s="28" t="s">
        <v>5</v>
      </c>
      <c r="K4" s="28" t="s">
        <v>4</v>
      </c>
      <c r="L4" s="28" t="s">
        <v>5</v>
      </c>
      <c r="M4" s="28" t="s">
        <v>4</v>
      </c>
      <c r="N4" s="28" t="s">
        <v>5</v>
      </c>
    </row>
    <row r="5" spans="1:14" ht="21" customHeight="1" x14ac:dyDescent="0.2">
      <c r="A5" s="3">
        <v>1</v>
      </c>
      <c r="B5" s="3">
        <v>2011.6010000000001</v>
      </c>
      <c r="C5" s="11" t="s">
        <v>21</v>
      </c>
      <c r="D5" s="12">
        <v>0</v>
      </c>
      <c r="E5" s="3" t="s">
        <v>20</v>
      </c>
      <c r="F5" s="3">
        <v>1</v>
      </c>
      <c r="G5" s="5">
        <v>95000</v>
      </c>
      <c r="H5" s="27">
        <f>G5*F5</f>
        <v>95000</v>
      </c>
      <c r="I5" s="32">
        <v>103000</v>
      </c>
      <c r="J5" s="32">
        <f>I5*F5</f>
        <v>103000</v>
      </c>
      <c r="K5" s="32">
        <v>135000</v>
      </c>
      <c r="L5" s="32">
        <f>K5*F5</f>
        <v>135000</v>
      </c>
      <c r="M5" s="32">
        <v>95000</v>
      </c>
      <c r="N5" s="32">
        <f>M5*F5</f>
        <v>95000</v>
      </c>
    </row>
    <row r="6" spans="1:14" ht="21" customHeight="1" x14ac:dyDescent="0.2">
      <c r="A6" s="3">
        <v>2</v>
      </c>
      <c r="B6" s="3">
        <v>2011.6010000000001</v>
      </c>
      <c r="C6" s="11" t="s">
        <v>22</v>
      </c>
      <c r="D6" s="12">
        <v>0</v>
      </c>
      <c r="E6" s="3" t="s">
        <v>20</v>
      </c>
      <c r="F6" s="3">
        <v>1</v>
      </c>
      <c r="G6" s="5">
        <v>20000</v>
      </c>
      <c r="H6" s="27">
        <f t="shared" ref="H6:H69" si="0">G6*F6</f>
        <v>20000</v>
      </c>
      <c r="I6" s="32">
        <v>15000</v>
      </c>
      <c r="J6" s="32">
        <f t="shared" ref="J6:J69" si="1">I6*F6</f>
        <v>15000</v>
      </c>
      <c r="K6" s="32">
        <v>20000</v>
      </c>
      <c r="L6" s="32">
        <f t="shared" ref="L6:L69" si="2">K6*F6</f>
        <v>20000</v>
      </c>
      <c r="M6" s="32">
        <v>17890</v>
      </c>
      <c r="N6" s="32">
        <f t="shared" ref="N6:N69" si="3">M6*F6</f>
        <v>17890</v>
      </c>
    </row>
    <row r="7" spans="1:14" ht="15.75" x14ac:dyDescent="0.2">
      <c r="A7" s="3">
        <v>3</v>
      </c>
      <c r="B7" s="3">
        <v>2012.6130000000001</v>
      </c>
      <c r="C7" s="11" t="s">
        <v>246</v>
      </c>
      <c r="D7" s="12">
        <v>0</v>
      </c>
      <c r="E7" s="3" t="s">
        <v>23</v>
      </c>
      <c r="F7" s="3">
        <v>480</v>
      </c>
      <c r="G7" s="5">
        <v>2000</v>
      </c>
      <c r="H7" s="27">
        <f t="shared" si="0"/>
        <v>960000</v>
      </c>
      <c r="I7" s="32">
        <v>2000</v>
      </c>
      <c r="J7" s="32">
        <f t="shared" si="1"/>
        <v>960000</v>
      </c>
      <c r="K7" s="32">
        <v>2000</v>
      </c>
      <c r="L7" s="32">
        <f t="shared" si="2"/>
        <v>960000</v>
      </c>
      <c r="M7" s="32">
        <v>2000</v>
      </c>
      <c r="N7" s="32">
        <f t="shared" si="3"/>
        <v>960000</v>
      </c>
    </row>
    <row r="8" spans="1:14" ht="21" customHeight="1" x14ac:dyDescent="0.2">
      <c r="A8" s="3">
        <v>4</v>
      </c>
      <c r="B8" s="3">
        <v>2021.501</v>
      </c>
      <c r="C8" s="11" t="s">
        <v>10</v>
      </c>
      <c r="D8" s="12">
        <v>0</v>
      </c>
      <c r="E8" s="3" t="s">
        <v>20</v>
      </c>
      <c r="F8" s="3">
        <v>1</v>
      </c>
      <c r="G8" s="5">
        <v>2510725</v>
      </c>
      <c r="H8" s="27">
        <f t="shared" si="0"/>
        <v>2510725</v>
      </c>
      <c r="I8" s="32">
        <v>2500000</v>
      </c>
      <c r="J8" s="32">
        <f t="shared" si="1"/>
        <v>2500000</v>
      </c>
      <c r="K8" s="32">
        <v>3350000</v>
      </c>
      <c r="L8" s="32">
        <f t="shared" si="2"/>
        <v>3350000</v>
      </c>
      <c r="M8" s="32">
        <v>2800000</v>
      </c>
      <c r="N8" s="32">
        <f t="shared" si="3"/>
        <v>2800000</v>
      </c>
    </row>
    <row r="9" spans="1:14" ht="21" customHeight="1" x14ac:dyDescent="0.2">
      <c r="A9" s="3">
        <v>5</v>
      </c>
      <c r="B9" s="3">
        <v>2031.502</v>
      </c>
      <c r="C9" s="11" t="s">
        <v>221</v>
      </c>
      <c r="D9" s="12">
        <v>0</v>
      </c>
      <c r="E9" s="3" t="s">
        <v>6</v>
      </c>
      <c r="F9" s="3">
        <v>1</v>
      </c>
      <c r="G9" s="5">
        <v>200000</v>
      </c>
      <c r="H9" s="27">
        <f t="shared" si="0"/>
        <v>200000</v>
      </c>
      <c r="I9" s="32">
        <v>115000</v>
      </c>
      <c r="J9" s="32">
        <f t="shared" si="1"/>
        <v>115000</v>
      </c>
      <c r="K9" s="32">
        <v>275000</v>
      </c>
      <c r="L9" s="32">
        <f t="shared" si="2"/>
        <v>275000</v>
      </c>
      <c r="M9" s="32">
        <v>200000</v>
      </c>
      <c r="N9" s="32">
        <f t="shared" si="3"/>
        <v>200000</v>
      </c>
    </row>
    <row r="10" spans="1:14" ht="15.75" x14ac:dyDescent="0.2">
      <c r="A10" s="3">
        <v>6</v>
      </c>
      <c r="B10" s="4">
        <v>2041.61</v>
      </c>
      <c r="C10" s="11" t="s">
        <v>212</v>
      </c>
      <c r="D10" s="12">
        <v>0</v>
      </c>
      <c r="E10" s="3" t="s">
        <v>16</v>
      </c>
      <c r="F10" s="3">
        <v>6000</v>
      </c>
      <c r="G10" s="5">
        <v>1</v>
      </c>
      <c r="H10" s="27">
        <f t="shared" si="0"/>
        <v>6000</v>
      </c>
      <c r="I10" s="32">
        <v>1</v>
      </c>
      <c r="J10" s="32">
        <f t="shared" si="1"/>
        <v>6000</v>
      </c>
      <c r="K10" s="32">
        <v>1</v>
      </c>
      <c r="L10" s="32">
        <f t="shared" si="2"/>
        <v>6000</v>
      </c>
      <c r="M10" s="32">
        <v>1</v>
      </c>
      <c r="N10" s="32">
        <f t="shared" si="3"/>
        <v>6000</v>
      </c>
    </row>
    <row r="11" spans="1:14" ht="15.75" x14ac:dyDescent="0.2">
      <c r="A11" s="3">
        <v>7</v>
      </c>
      <c r="B11" s="3">
        <v>2051.5010000000002</v>
      </c>
      <c r="C11" s="11" t="s">
        <v>27</v>
      </c>
      <c r="D11" s="12">
        <v>0</v>
      </c>
      <c r="E11" s="3" t="s">
        <v>20</v>
      </c>
      <c r="F11" s="3">
        <v>1</v>
      </c>
      <c r="G11" s="5">
        <v>1</v>
      </c>
      <c r="H11" s="27">
        <f t="shared" si="0"/>
        <v>1</v>
      </c>
      <c r="I11" s="32">
        <v>25000</v>
      </c>
      <c r="J11" s="32">
        <f t="shared" si="1"/>
        <v>25000</v>
      </c>
      <c r="K11" s="32">
        <v>1</v>
      </c>
      <c r="L11" s="32">
        <f t="shared" si="2"/>
        <v>1</v>
      </c>
      <c r="M11" s="32">
        <v>5000</v>
      </c>
      <c r="N11" s="32">
        <f t="shared" si="3"/>
        <v>5000</v>
      </c>
    </row>
    <row r="12" spans="1:14" ht="21" customHeight="1" x14ac:dyDescent="0.2">
      <c r="A12" s="3">
        <v>8</v>
      </c>
      <c r="B12" s="3">
        <v>2101.502</v>
      </c>
      <c r="C12" s="11" t="s">
        <v>11</v>
      </c>
      <c r="D12" s="12">
        <v>0</v>
      </c>
      <c r="E12" s="3" t="s">
        <v>6</v>
      </c>
      <c r="F12" s="3">
        <v>20</v>
      </c>
      <c r="G12" s="5">
        <v>1500</v>
      </c>
      <c r="H12" s="27">
        <f t="shared" si="0"/>
        <v>30000</v>
      </c>
      <c r="I12" s="32">
        <v>1500</v>
      </c>
      <c r="J12" s="32">
        <f t="shared" si="1"/>
        <v>30000</v>
      </c>
      <c r="K12" s="32">
        <v>417</v>
      </c>
      <c r="L12" s="32">
        <f t="shared" si="2"/>
        <v>8340</v>
      </c>
      <c r="M12" s="32">
        <v>305</v>
      </c>
      <c r="N12" s="32">
        <f t="shared" si="3"/>
        <v>6100</v>
      </c>
    </row>
    <row r="13" spans="1:14" ht="21" customHeight="1" x14ac:dyDescent="0.2">
      <c r="A13" s="3">
        <v>9</v>
      </c>
      <c r="B13" s="3">
        <v>2101.502</v>
      </c>
      <c r="C13" s="11" t="s">
        <v>12</v>
      </c>
      <c r="D13" s="12">
        <v>0</v>
      </c>
      <c r="E13" s="3" t="s">
        <v>6</v>
      </c>
      <c r="F13" s="3">
        <v>20</v>
      </c>
      <c r="G13" s="5">
        <v>500</v>
      </c>
      <c r="H13" s="27">
        <f t="shared" si="0"/>
        <v>10000</v>
      </c>
      <c r="I13" s="32">
        <v>500</v>
      </c>
      <c r="J13" s="32">
        <f t="shared" si="1"/>
        <v>10000</v>
      </c>
      <c r="K13" s="32">
        <v>246</v>
      </c>
      <c r="L13" s="32">
        <f t="shared" si="2"/>
        <v>4920</v>
      </c>
      <c r="M13" s="32">
        <v>305</v>
      </c>
      <c r="N13" s="32">
        <f t="shared" si="3"/>
        <v>6100</v>
      </c>
    </row>
    <row r="14" spans="1:14" ht="21" customHeight="1" x14ac:dyDescent="0.2">
      <c r="A14" s="3">
        <v>10</v>
      </c>
      <c r="B14" s="3">
        <v>2101.5050000000001</v>
      </c>
      <c r="C14" s="11" t="s">
        <v>11</v>
      </c>
      <c r="D14" s="12" t="s">
        <v>2</v>
      </c>
      <c r="E14" s="3" t="s">
        <v>13</v>
      </c>
      <c r="F14" s="3">
        <v>0.2</v>
      </c>
      <c r="G14" s="5">
        <v>30000</v>
      </c>
      <c r="H14" s="27">
        <f t="shared" si="0"/>
        <v>6000</v>
      </c>
      <c r="I14" s="32">
        <v>30000</v>
      </c>
      <c r="J14" s="32">
        <f t="shared" si="1"/>
        <v>6000</v>
      </c>
      <c r="K14" s="32">
        <v>14500</v>
      </c>
      <c r="L14" s="32">
        <f t="shared" si="2"/>
        <v>2900</v>
      </c>
      <c r="M14" s="32">
        <v>48300</v>
      </c>
      <c r="N14" s="32">
        <f t="shared" si="3"/>
        <v>9660</v>
      </c>
    </row>
    <row r="15" spans="1:14" ht="21" customHeight="1" x14ac:dyDescent="0.2">
      <c r="A15" s="3">
        <v>11</v>
      </c>
      <c r="B15" s="3">
        <v>2101.5050000000001</v>
      </c>
      <c r="C15" s="11" t="s">
        <v>12</v>
      </c>
      <c r="D15" s="12" t="s">
        <v>2</v>
      </c>
      <c r="E15" s="3" t="s">
        <v>13</v>
      </c>
      <c r="F15" s="3">
        <v>0.2</v>
      </c>
      <c r="G15" s="5">
        <v>10000</v>
      </c>
      <c r="H15" s="27">
        <f t="shared" si="0"/>
        <v>2000</v>
      </c>
      <c r="I15" s="32">
        <v>10000</v>
      </c>
      <c r="J15" s="32">
        <f t="shared" si="1"/>
        <v>2000</v>
      </c>
      <c r="K15" s="32">
        <v>14500</v>
      </c>
      <c r="L15" s="32">
        <f t="shared" si="2"/>
        <v>2900</v>
      </c>
      <c r="M15" s="32">
        <v>9700</v>
      </c>
      <c r="N15" s="32">
        <f t="shared" si="3"/>
        <v>1940</v>
      </c>
    </row>
    <row r="16" spans="1:14" ht="21" customHeight="1" x14ac:dyDescent="0.2">
      <c r="A16" s="3">
        <v>12</v>
      </c>
      <c r="B16" s="3">
        <v>2101.6239999999998</v>
      </c>
      <c r="C16" s="11" t="s">
        <v>230</v>
      </c>
      <c r="D16" s="12">
        <v>0</v>
      </c>
      <c r="E16" s="3" t="s">
        <v>231</v>
      </c>
      <c r="F16" s="3">
        <v>20</v>
      </c>
      <c r="G16" s="5">
        <v>100</v>
      </c>
      <c r="H16" s="27">
        <f t="shared" si="0"/>
        <v>2000</v>
      </c>
      <c r="I16" s="32">
        <v>100</v>
      </c>
      <c r="J16" s="32">
        <f t="shared" si="1"/>
        <v>2000</v>
      </c>
      <c r="K16" s="32">
        <v>368</v>
      </c>
      <c r="L16" s="32">
        <f t="shared" si="2"/>
        <v>7360</v>
      </c>
      <c r="M16" s="32">
        <v>135.03</v>
      </c>
      <c r="N16" s="32">
        <f t="shared" si="3"/>
        <v>2700.6</v>
      </c>
    </row>
    <row r="17" spans="1:14" ht="21" customHeight="1" x14ac:dyDescent="0.2">
      <c r="A17" s="3">
        <v>13</v>
      </c>
      <c r="B17" s="3">
        <v>2101.6239999999998</v>
      </c>
      <c r="C17" s="11" t="s">
        <v>232</v>
      </c>
      <c r="D17" s="12">
        <v>0</v>
      </c>
      <c r="E17" s="3" t="s">
        <v>231</v>
      </c>
      <c r="F17" s="3">
        <v>20</v>
      </c>
      <c r="G17" s="5">
        <v>200</v>
      </c>
      <c r="H17" s="27">
        <f t="shared" si="0"/>
        <v>4000</v>
      </c>
      <c r="I17" s="32">
        <v>200</v>
      </c>
      <c r="J17" s="32">
        <f t="shared" si="1"/>
        <v>4000</v>
      </c>
      <c r="K17" s="32">
        <v>614</v>
      </c>
      <c r="L17" s="32">
        <f t="shared" si="2"/>
        <v>12280</v>
      </c>
      <c r="M17" s="32">
        <v>135.03</v>
      </c>
      <c r="N17" s="32">
        <f t="shared" si="3"/>
        <v>2700.6</v>
      </c>
    </row>
    <row r="18" spans="1:14" ht="21" customHeight="1" x14ac:dyDescent="0.2">
      <c r="A18" s="3">
        <v>14</v>
      </c>
      <c r="B18" s="3">
        <v>2104.502</v>
      </c>
      <c r="C18" s="11" t="s">
        <v>29</v>
      </c>
      <c r="D18" s="12">
        <v>0</v>
      </c>
      <c r="E18" s="3" t="s">
        <v>6</v>
      </c>
      <c r="F18" s="3">
        <v>2</v>
      </c>
      <c r="G18" s="5">
        <v>80000</v>
      </c>
      <c r="H18" s="27">
        <f t="shared" si="0"/>
        <v>160000</v>
      </c>
      <c r="I18" s="32">
        <v>1</v>
      </c>
      <c r="J18" s="32">
        <f t="shared" si="1"/>
        <v>2</v>
      </c>
      <c r="K18" s="32">
        <v>1860</v>
      </c>
      <c r="L18" s="32">
        <f t="shared" si="2"/>
        <v>3720</v>
      </c>
      <c r="M18" s="32">
        <v>16000</v>
      </c>
      <c r="N18" s="32">
        <f t="shared" si="3"/>
        <v>32000</v>
      </c>
    </row>
    <row r="19" spans="1:14" ht="21" customHeight="1" x14ac:dyDescent="0.2">
      <c r="A19" s="3">
        <v>15</v>
      </c>
      <c r="B19" s="3">
        <v>2104.502</v>
      </c>
      <c r="C19" s="11" t="s">
        <v>30</v>
      </c>
      <c r="D19" s="12">
        <v>0</v>
      </c>
      <c r="E19" s="3" t="s">
        <v>6</v>
      </c>
      <c r="F19" s="3">
        <v>19</v>
      </c>
      <c r="G19" s="5">
        <v>731</v>
      </c>
      <c r="H19" s="27">
        <f t="shared" si="0"/>
        <v>13889</v>
      </c>
      <c r="I19" s="32">
        <v>1250</v>
      </c>
      <c r="J19" s="32">
        <f t="shared" si="1"/>
        <v>23750</v>
      </c>
      <c r="K19" s="32">
        <v>859</v>
      </c>
      <c r="L19" s="32">
        <f t="shared" si="2"/>
        <v>16321</v>
      </c>
      <c r="M19" s="32">
        <v>800</v>
      </c>
      <c r="N19" s="32">
        <f t="shared" si="3"/>
        <v>15200</v>
      </c>
    </row>
    <row r="20" spans="1:14" ht="21" customHeight="1" x14ac:dyDescent="0.2">
      <c r="A20" s="3">
        <v>16</v>
      </c>
      <c r="B20" s="3">
        <v>2104.502</v>
      </c>
      <c r="C20" s="11" t="s">
        <v>31</v>
      </c>
      <c r="D20" s="12">
        <v>0</v>
      </c>
      <c r="E20" s="3" t="s">
        <v>6</v>
      </c>
      <c r="F20" s="3">
        <v>7</v>
      </c>
      <c r="G20" s="5">
        <v>175</v>
      </c>
      <c r="H20" s="27">
        <f t="shared" si="0"/>
        <v>1225</v>
      </c>
      <c r="I20" s="32">
        <v>175</v>
      </c>
      <c r="J20" s="32">
        <f t="shared" si="1"/>
        <v>1225</v>
      </c>
      <c r="K20" s="32">
        <v>219</v>
      </c>
      <c r="L20" s="32">
        <f t="shared" si="2"/>
        <v>1533</v>
      </c>
      <c r="M20" s="32">
        <v>175</v>
      </c>
      <c r="N20" s="32">
        <f t="shared" si="3"/>
        <v>1225</v>
      </c>
    </row>
    <row r="21" spans="1:14" ht="21" customHeight="1" x14ac:dyDescent="0.2">
      <c r="A21" s="3">
        <v>17</v>
      </c>
      <c r="B21" s="3">
        <v>2104.502</v>
      </c>
      <c r="C21" s="11" t="s">
        <v>32</v>
      </c>
      <c r="D21" s="12">
        <v>0</v>
      </c>
      <c r="E21" s="3" t="s">
        <v>6</v>
      </c>
      <c r="F21" s="3">
        <v>1</v>
      </c>
      <c r="G21" s="5">
        <v>175</v>
      </c>
      <c r="H21" s="27">
        <f t="shared" si="0"/>
        <v>175</v>
      </c>
      <c r="I21" s="32">
        <v>175</v>
      </c>
      <c r="J21" s="32">
        <f t="shared" si="1"/>
        <v>175</v>
      </c>
      <c r="K21" s="32">
        <v>219</v>
      </c>
      <c r="L21" s="32">
        <f t="shared" si="2"/>
        <v>219</v>
      </c>
      <c r="M21" s="32">
        <v>175</v>
      </c>
      <c r="N21" s="32">
        <f t="shared" si="3"/>
        <v>175</v>
      </c>
    </row>
    <row r="22" spans="1:14" ht="21" customHeight="1" x14ac:dyDescent="0.2">
      <c r="A22" s="3">
        <v>18</v>
      </c>
      <c r="B22" s="3">
        <v>2104.502</v>
      </c>
      <c r="C22" s="11" t="s">
        <v>213</v>
      </c>
      <c r="D22" s="12">
        <v>0</v>
      </c>
      <c r="E22" s="3" t="s">
        <v>6</v>
      </c>
      <c r="F22" s="3">
        <v>1</v>
      </c>
      <c r="G22" s="5">
        <v>3600</v>
      </c>
      <c r="H22" s="27">
        <f t="shared" si="0"/>
        <v>3600</v>
      </c>
      <c r="I22" s="32">
        <v>3600</v>
      </c>
      <c r="J22" s="32">
        <f t="shared" si="1"/>
        <v>3600</v>
      </c>
      <c r="K22" s="32">
        <v>4500</v>
      </c>
      <c r="L22" s="32">
        <f t="shared" si="2"/>
        <v>4500</v>
      </c>
      <c r="M22" s="32">
        <v>3600</v>
      </c>
      <c r="N22" s="32">
        <f t="shared" si="3"/>
        <v>3600</v>
      </c>
    </row>
    <row r="23" spans="1:14" ht="21" customHeight="1" x14ac:dyDescent="0.2">
      <c r="A23" s="3">
        <v>19</v>
      </c>
      <c r="B23" s="3">
        <v>2104.502</v>
      </c>
      <c r="C23" s="11" t="s">
        <v>33</v>
      </c>
      <c r="D23" s="12">
        <v>0</v>
      </c>
      <c r="E23" s="3" t="s">
        <v>6</v>
      </c>
      <c r="F23" s="3">
        <v>1</v>
      </c>
      <c r="G23" s="5">
        <v>14424</v>
      </c>
      <c r="H23" s="27">
        <f t="shared" si="0"/>
        <v>14424</v>
      </c>
      <c r="I23" s="32">
        <v>14424</v>
      </c>
      <c r="J23" s="32">
        <f t="shared" si="1"/>
        <v>14424</v>
      </c>
      <c r="K23" s="32">
        <v>5740</v>
      </c>
      <c r="L23" s="32">
        <f t="shared" si="2"/>
        <v>5740</v>
      </c>
      <c r="M23" s="32">
        <v>14749.05</v>
      </c>
      <c r="N23" s="32">
        <f t="shared" si="3"/>
        <v>14749.05</v>
      </c>
    </row>
    <row r="24" spans="1:14" ht="21" customHeight="1" x14ac:dyDescent="0.2">
      <c r="A24" s="3">
        <v>20</v>
      </c>
      <c r="B24" s="3">
        <v>2104.502</v>
      </c>
      <c r="C24" s="11" t="s">
        <v>34</v>
      </c>
      <c r="D24" s="12">
        <v>0</v>
      </c>
      <c r="E24" s="3" t="s">
        <v>6</v>
      </c>
      <c r="F24" s="3">
        <v>1</v>
      </c>
      <c r="G24" s="5">
        <v>7100</v>
      </c>
      <c r="H24" s="27">
        <f t="shared" si="0"/>
        <v>7100</v>
      </c>
      <c r="I24" s="32">
        <v>7100</v>
      </c>
      <c r="J24" s="32">
        <f t="shared" si="1"/>
        <v>7100</v>
      </c>
      <c r="K24" s="32">
        <v>5740</v>
      </c>
      <c r="L24" s="32">
        <f t="shared" si="2"/>
        <v>5740</v>
      </c>
      <c r="M24" s="32">
        <v>7260</v>
      </c>
      <c r="N24" s="32">
        <f t="shared" si="3"/>
        <v>7260</v>
      </c>
    </row>
    <row r="25" spans="1:14" ht="21" customHeight="1" x14ac:dyDescent="0.2">
      <c r="A25" s="3">
        <v>21</v>
      </c>
      <c r="B25" s="3">
        <v>2104.502</v>
      </c>
      <c r="C25" s="11" t="s">
        <v>35</v>
      </c>
      <c r="D25" s="12">
        <v>0</v>
      </c>
      <c r="E25" s="3" t="s">
        <v>6</v>
      </c>
      <c r="F25" s="3">
        <v>7</v>
      </c>
      <c r="G25" s="5">
        <v>750</v>
      </c>
      <c r="H25" s="27">
        <f t="shared" si="0"/>
        <v>5250</v>
      </c>
      <c r="I25" s="32">
        <v>300</v>
      </c>
      <c r="J25" s="32">
        <f t="shared" si="1"/>
        <v>2100</v>
      </c>
      <c r="K25" s="32">
        <v>1410</v>
      </c>
      <c r="L25" s="32">
        <f t="shared" si="2"/>
        <v>9870</v>
      </c>
      <c r="M25" s="32">
        <v>550</v>
      </c>
      <c r="N25" s="32">
        <f t="shared" si="3"/>
        <v>3850</v>
      </c>
    </row>
    <row r="26" spans="1:14" ht="21" customHeight="1" x14ac:dyDescent="0.2">
      <c r="A26" s="3">
        <v>22</v>
      </c>
      <c r="B26" s="3">
        <v>2104.502</v>
      </c>
      <c r="C26" s="11" t="s">
        <v>214</v>
      </c>
      <c r="D26" s="12">
        <v>0</v>
      </c>
      <c r="E26" s="3" t="s">
        <v>6</v>
      </c>
      <c r="F26" s="3">
        <v>19</v>
      </c>
      <c r="G26" s="5">
        <v>75</v>
      </c>
      <c r="H26" s="27">
        <f t="shared" si="0"/>
        <v>1425</v>
      </c>
      <c r="I26" s="32">
        <v>75</v>
      </c>
      <c r="J26" s="32">
        <f t="shared" si="1"/>
        <v>1425</v>
      </c>
      <c r="K26" s="32">
        <v>93.7</v>
      </c>
      <c r="L26" s="32">
        <f t="shared" si="2"/>
        <v>1780.3</v>
      </c>
      <c r="M26" s="32">
        <v>75</v>
      </c>
      <c r="N26" s="32">
        <f t="shared" si="3"/>
        <v>1425</v>
      </c>
    </row>
    <row r="27" spans="1:14" ht="21" customHeight="1" x14ac:dyDescent="0.2">
      <c r="A27" s="3">
        <v>23</v>
      </c>
      <c r="B27" s="3">
        <v>2104.502</v>
      </c>
      <c r="C27" s="11" t="s">
        <v>222</v>
      </c>
      <c r="D27" s="12">
        <v>0</v>
      </c>
      <c r="E27" s="3" t="s">
        <v>6</v>
      </c>
      <c r="F27" s="3">
        <v>2</v>
      </c>
      <c r="G27" s="5">
        <v>75</v>
      </c>
      <c r="H27" s="27">
        <f t="shared" si="0"/>
        <v>150</v>
      </c>
      <c r="I27" s="32">
        <v>75</v>
      </c>
      <c r="J27" s="32">
        <f t="shared" si="1"/>
        <v>150</v>
      </c>
      <c r="K27" s="32">
        <v>93.7</v>
      </c>
      <c r="L27" s="32">
        <f t="shared" si="2"/>
        <v>187.4</v>
      </c>
      <c r="M27" s="32">
        <v>75</v>
      </c>
      <c r="N27" s="32">
        <f t="shared" si="3"/>
        <v>150</v>
      </c>
    </row>
    <row r="28" spans="1:14" ht="21" customHeight="1" x14ac:dyDescent="0.2">
      <c r="A28" s="3">
        <v>24</v>
      </c>
      <c r="B28" s="3">
        <v>2104.502</v>
      </c>
      <c r="C28" s="11" t="s">
        <v>237</v>
      </c>
      <c r="D28" s="12">
        <v>0</v>
      </c>
      <c r="E28" s="3" t="s">
        <v>6</v>
      </c>
      <c r="F28" s="3">
        <v>1</v>
      </c>
      <c r="G28" s="5">
        <v>244</v>
      </c>
      <c r="H28" s="27">
        <f t="shared" si="0"/>
        <v>244</v>
      </c>
      <c r="I28" s="32">
        <v>244</v>
      </c>
      <c r="J28" s="32">
        <f t="shared" si="1"/>
        <v>244</v>
      </c>
      <c r="K28" s="32">
        <v>1560</v>
      </c>
      <c r="L28" s="32">
        <f t="shared" si="2"/>
        <v>1560</v>
      </c>
      <c r="M28" s="32">
        <v>249.5</v>
      </c>
      <c r="N28" s="32">
        <f t="shared" si="3"/>
        <v>249.5</v>
      </c>
    </row>
    <row r="29" spans="1:14" ht="21" customHeight="1" x14ac:dyDescent="0.2">
      <c r="A29" s="3">
        <v>25</v>
      </c>
      <c r="B29" s="3">
        <v>2104.502</v>
      </c>
      <c r="C29" s="11" t="s">
        <v>36</v>
      </c>
      <c r="D29" s="12">
        <v>0</v>
      </c>
      <c r="E29" s="3" t="s">
        <v>6</v>
      </c>
      <c r="F29" s="3">
        <v>30</v>
      </c>
      <c r="G29" s="5">
        <v>1175</v>
      </c>
      <c r="H29" s="27">
        <f t="shared" si="0"/>
        <v>35250</v>
      </c>
      <c r="I29" s="32">
        <v>425</v>
      </c>
      <c r="J29" s="32">
        <f t="shared" si="1"/>
        <v>12750</v>
      </c>
      <c r="K29" s="32">
        <v>816</v>
      </c>
      <c r="L29" s="32">
        <f t="shared" si="2"/>
        <v>24480</v>
      </c>
      <c r="M29" s="32">
        <v>434.58</v>
      </c>
      <c r="N29" s="32">
        <f t="shared" si="3"/>
        <v>13037.4</v>
      </c>
    </row>
    <row r="30" spans="1:14" ht="21" customHeight="1" x14ac:dyDescent="0.2">
      <c r="A30" s="3">
        <v>26</v>
      </c>
      <c r="B30" s="3">
        <v>2104.502</v>
      </c>
      <c r="C30" s="11" t="s">
        <v>37</v>
      </c>
      <c r="D30" s="12">
        <v>0</v>
      </c>
      <c r="E30" s="3" t="s">
        <v>6</v>
      </c>
      <c r="F30" s="3">
        <v>3</v>
      </c>
      <c r="G30" s="5">
        <v>175</v>
      </c>
      <c r="H30" s="27">
        <f t="shared" si="0"/>
        <v>525</v>
      </c>
      <c r="I30" s="32">
        <v>175</v>
      </c>
      <c r="J30" s="32">
        <f t="shared" si="1"/>
        <v>525</v>
      </c>
      <c r="K30" s="32">
        <v>219</v>
      </c>
      <c r="L30" s="32">
        <f t="shared" si="2"/>
        <v>657</v>
      </c>
      <c r="M30" s="32">
        <v>175</v>
      </c>
      <c r="N30" s="32">
        <f t="shared" si="3"/>
        <v>525</v>
      </c>
    </row>
    <row r="31" spans="1:14" ht="21" customHeight="1" x14ac:dyDescent="0.2">
      <c r="A31" s="3">
        <v>27</v>
      </c>
      <c r="B31" s="3">
        <v>2104.502</v>
      </c>
      <c r="C31" s="11" t="s">
        <v>215</v>
      </c>
      <c r="D31" s="12">
        <v>0</v>
      </c>
      <c r="E31" s="3" t="s">
        <v>6</v>
      </c>
      <c r="F31" s="3">
        <v>1</v>
      </c>
      <c r="G31" s="5">
        <v>75</v>
      </c>
      <c r="H31" s="27">
        <f t="shared" si="0"/>
        <v>75</v>
      </c>
      <c r="I31" s="32">
        <v>75</v>
      </c>
      <c r="J31" s="32">
        <f t="shared" si="1"/>
        <v>75</v>
      </c>
      <c r="K31" s="32">
        <v>93.7</v>
      </c>
      <c r="L31" s="32">
        <f t="shared" si="2"/>
        <v>93.7</v>
      </c>
      <c r="M31" s="32">
        <v>75</v>
      </c>
      <c r="N31" s="32">
        <f t="shared" si="3"/>
        <v>75</v>
      </c>
    </row>
    <row r="32" spans="1:14" ht="21" customHeight="1" x14ac:dyDescent="0.2">
      <c r="A32" s="3">
        <v>28</v>
      </c>
      <c r="B32" s="3">
        <v>2104.502</v>
      </c>
      <c r="C32" s="11" t="s">
        <v>38</v>
      </c>
      <c r="D32" s="12">
        <v>0</v>
      </c>
      <c r="E32" s="3" t="s">
        <v>6</v>
      </c>
      <c r="F32" s="3">
        <v>1</v>
      </c>
      <c r="G32" s="5">
        <v>1000</v>
      </c>
      <c r="H32" s="27">
        <f t="shared" si="0"/>
        <v>1000</v>
      </c>
      <c r="I32" s="32">
        <v>2420</v>
      </c>
      <c r="J32" s="32">
        <f t="shared" si="1"/>
        <v>2420</v>
      </c>
      <c r="K32" s="32">
        <v>3710</v>
      </c>
      <c r="L32" s="32">
        <f t="shared" si="2"/>
        <v>3710</v>
      </c>
      <c r="M32" s="32">
        <v>600</v>
      </c>
      <c r="N32" s="32">
        <f t="shared" si="3"/>
        <v>600</v>
      </c>
    </row>
    <row r="33" spans="1:14" ht="21" customHeight="1" x14ac:dyDescent="0.2">
      <c r="A33" s="3">
        <v>29</v>
      </c>
      <c r="B33" s="3">
        <v>2104.502</v>
      </c>
      <c r="C33" s="11" t="s">
        <v>39</v>
      </c>
      <c r="D33" s="12">
        <v>0</v>
      </c>
      <c r="E33" s="3" t="s">
        <v>6</v>
      </c>
      <c r="F33" s="3">
        <v>1</v>
      </c>
      <c r="G33" s="5">
        <v>4000</v>
      </c>
      <c r="H33" s="27">
        <f t="shared" si="0"/>
        <v>4000</v>
      </c>
      <c r="I33" s="32">
        <v>1480</v>
      </c>
      <c r="J33" s="32">
        <f t="shared" si="1"/>
        <v>1480</v>
      </c>
      <c r="K33" s="32">
        <v>2270</v>
      </c>
      <c r="L33" s="32">
        <f t="shared" si="2"/>
        <v>2270</v>
      </c>
      <c r="M33" s="32">
        <v>500</v>
      </c>
      <c r="N33" s="32">
        <f t="shared" si="3"/>
        <v>500</v>
      </c>
    </row>
    <row r="34" spans="1:14" ht="21" customHeight="1" x14ac:dyDescent="0.2">
      <c r="A34" s="3">
        <v>30</v>
      </c>
      <c r="B34" s="3">
        <v>2104.5030000000002</v>
      </c>
      <c r="C34" s="11" t="s">
        <v>40</v>
      </c>
      <c r="D34" s="12">
        <v>0</v>
      </c>
      <c r="E34" s="3" t="s">
        <v>25</v>
      </c>
      <c r="F34" s="3">
        <v>380</v>
      </c>
      <c r="G34" s="5">
        <v>3.98</v>
      </c>
      <c r="H34" s="27">
        <f t="shared" si="0"/>
        <v>1512.4</v>
      </c>
      <c r="I34" s="32">
        <v>5</v>
      </c>
      <c r="J34" s="32">
        <f t="shared" si="1"/>
        <v>1900</v>
      </c>
      <c r="K34" s="32">
        <v>11.1</v>
      </c>
      <c r="L34" s="32">
        <f t="shared" si="2"/>
        <v>4218</v>
      </c>
      <c r="M34" s="32">
        <v>4.5</v>
      </c>
      <c r="N34" s="32">
        <f t="shared" si="3"/>
        <v>1710</v>
      </c>
    </row>
    <row r="35" spans="1:14" ht="21" customHeight="1" x14ac:dyDescent="0.2">
      <c r="A35" s="3">
        <v>31</v>
      </c>
      <c r="B35" s="3">
        <v>2104.5030000000002</v>
      </c>
      <c r="C35" s="11" t="s">
        <v>41</v>
      </c>
      <c r="D35" s="12">
        <v>0</v>
      </c>
      <c r="E35" s="3" t="s">
        <v>25</v>
      </c>
      <c r="F35" s="3">
        <v>530</v>
      </c>
      <c r="G35" s="5">
        <v>2.87</v>
      </c>
      <c r="H35" s="27">
        <f t="shared" si="0"/>
        <v>1521.1000000000001</v>
      </c>
      <c r="I35" s="32">
        <v>8</v>
      </c>
      <c r="J35" s="32">
        <f t="shared" si="1"/>
        <v>4240</v>
      </c>
      <c r="K35" s="32">
        <v>6.95</v>
      </c>
      <c r="L35" s="32">
        <f t="shared" si="2"/>
        <v>3683.5</v>
      </c>
      <c r="M35" s="32">
        <v>3.5</v>
      </c>
      <c r="N35" s="32">
        <f t="shared" si="3"/>
        <v>1855</v>
      </c>
    </row>
    <row r="36" spans="1:14" ht="21" customHeight="1" x14ac:dyDescent="0.2">
      <c r="A36" s="3">
        <v>32</v>
      </c>
      <c r="B36" s="3">
        <v>2104.5030000000002</v>
      </c>
      <c r="C36" s="11" t="s">
        <v>42</v>
      </c>
      <c r="D36" s="12">
        <v>0</v>
      </c>
      <c r="E36" s="3" t="s">
        <v>25</v>
      </c>
      <c r="F36" s="3">
        <v>1155</v>
      </c>
      <c r="G36" s="5">
        <v>30</v>
      </c>
      <c r="H36" s="27">
        <f t="shared" si="0"/>
        <v>34650</v>
      </c>
      <c r="I36" s="32">
        <v>18</v>
      </c>
      <c r="J36" s="32">
        <f t="shared" si="1"/>
        <v>20790</v>
      </c>
      <c r="K36" s="32">
        <v>33.799999999999997</v>
      </c>
      <c r="L36" s="32">
        <f t="shared" si="2"/>
        <v>39039</v>
      </c>
      <c r="M36" s="32">
        <v>22</v>
      </c>
      <c r="N36" s="32">
        <f t="shared" si="3"/>
        <v>25410</v>
      </c>
    </row>
    <row r="37" spans="1:14" ht="21" customHeight="1" x14ac:dyDescent="0.2">
      <c r="A37" s="3">
        <v>33</v>
      </c>
      <c r="B37" s="3">
        <v>2104.5030000000002</v>
      </c>
      <c r="C37" s="11" t="s">
        <v>43</v>
      </c>
      <c r="D37" s="12">
        <v>0</v>
      </c>
      <c r="E37" s="3" t="s">
        <v>25</v>
      </c>
      <c r="F37" s="3">
        <v>2560</v>
      </c>
      <c r="G37" s="5">
        <v>3</v>
      </c>
      <c r="H37" s="27">
        <f t="shared" si="0"/>
        <v>7680</v>
      </c>
      <c r="I37" s="32">
        <v>2.76</v>
      </c>
      <c r="J37" s="32">
        <f t="shared" si="1"/>
        <v>7065.5999999999995</v>
      </c>
      <c r="K37" s="32">
        <v>5.9</v>
      </c>
      <c r="L37" s="32">
        <f t="shared" si="2"/>
        <v>15104</v>
      </c>
      <c r="M37" s="32">
        <v>4</v>
      </c>
      <c r="N37" s="32">
        <f t="shared" si="3"/>
        <v>10240</v>
      </c>
    </row>
    <row r="38" spans="1:14" ht="21" customHeight="1" x14ac:dyDescent="0.2">
      <c r="A38" s="3">
        <v>34</v>
      </c>
      <c r="B38" s="3">
        <v>2104.5030000000002</v>
      </c>
      <c r="C38" s="11" t="s">
        <v>44</v>
      </c>
      <c r="D38" s="12" t="s">
        <v>2</v>
      </c>
      <c r="E38" s="3" t="s">
        <v>25</v>
      </c>
      <c r="F38" s="3">
        <v>940</v>
      </c>
      <c r="G38" s="5">
        <v>70</v>
      </c>
      <c r="H38" s="27">
        <f t="shared" si="0"/>
        <v>65800</v>
      </c>
      <c r="I38" s="32">
        <v>24.6</v>
      </c>
      <c r="J38" s="32">
        <f t="shared" si="1"/>
        <v>23124</v>
      </c>
      <c r="K38" s="32">
        <v>158</v>
      </c>
      <c r="L38" s="32">
        <f t="shared" si="2"/>
        <v>148520</v>
      </c>
      <c r="M38" s="32">
        <v>70</v>
      </c>
      <c r="N38" s="32">
        <f t="shared" si="3"/>
        <v>65800</v>
      </c>
    </row>
    <row r="39" spans="1:14" ht="21" customHeight="1" x14ac:dyDescent="0.2">
      <c r="A39" s="3">
        <v>35</v>
      </c>
      <c r="B39" s="3">
        <v>2104.5030000000002</v>
      </c>
      <c r="C39" s="11" t="s">
        <v>45</v>
      </c>
      <c r="D39" s="12">
        <v>0</v>
      </c>
      <c r="E39" s="3" t="s">
        <v>25</v>
      </c>
      <c r="F39" s="3">
        <v>2860</v>
      </c>
      <c r="G39" s="5">
        <v>8</v>
      </c>
      <c r="H39" s="27">
        <f t="shared" si="0"/>
        <v>22880</v>
      </c>
      <c r="I39" s="32">
        <v>8</v>
      </c>
      <c r="J39" s="32">
        <f t="shared" si="1"/>
        <v>22880</v>
      </c>
      <c r="K39" s="32">
        <v>9.3000000000000007</v>
      </c>
      <c r="L39" s="32">
        <f t="shared" si="2"/>
        <v>26598.000000000004</v>
      </c>
      <c r="M39" s="32">
        <v>8</v>
      </c>
      <c r="N39" s="32">
        <f t="shared" si="3"/>
        <v>22880</v>
      </c>
    </row>
    <row r="40" spans="1:14" ht="21" customHeight="1" x14ac:dyDescent="0.2">
      <c r="A40" s="3">
        <v>36</v>
      </c>
      <c r="B40" s="3">
        <v>2104.5030000000002</v>
      </c>
      <c r="C40" s="11" t="s">
        <v>46</v>
      </c>
      <c r="D40" s="12">
        <v>0</v>
      </c>
      <c r="E40" s="3" t="s">
        <v>25</v>
      </c>
      <c r="F40" s="3">
        <v>310</v>
      </c>
      <c r="G40" s="5">
        <v>15</v>
      </c>
      <c r="H40" s="27">
        <f t="shared" si="0"/>
        <v>4650</v>
      </c>
      <c r="I40" s="32">
        <v>30</v>
      </c>
      <c r="J40" s="32">
        <f t="shared" si="1"/>
        <v>9300</v>
      </c>
      <c r="K40" s="32">
        <v>11.7</v>
      </c>
      <c r="L40" s="32">
        <f t="shared" si="2"/>
        <v>3627</v>
      </c>
      <c r="M40" s="32">
        <v>40</v>
      </c>
      <c r="N40" s="32">
        <f t="shared" si="3"/>
        <v>12400</v>
      </c>
    </row>
    <row r="41" spans="1:14" ht="21" customHeight="1" x14ac:dyDescent="0.2">
      <c r="A41" s="3">
        <v>37</v>
      </c>
      <c r="B41" s="3">
        <v>2104.5030000000002</v>
      </c>
      <c r="C41" s="11" t="s">
        <v>47</v>
      </c>
      <c r="D41" s="12">
        <v>0</v>
      </c>
      <c r="E41" s="3" t="s">
        <v>25</v>
      </c>
      <c r="F41" s="3">
        <v>95</v>
      </c>
      <c r="G41" s="5">
        <v>15</v>
      </c>
      <c r="H41" s="27">
        <f t="shared" si="0"/>
        <v>1425</v>
      </c>
      <c r="I41" s="32">
        <v>15</v>
      </c>
      <c r="J41" s="32">
        <f t="shared" si="1"/>
        <v>1425</v>
      </c>
      <c r="K41" s="32">
        <v>17.399999999999999</v>
      </c>
      <c r="L41" s="32">
        <f t="shared" si="2"/>
        <v>1652.9999999999998</v>
      </c>
      <c r="M41" s="32">
        <v>15</v>
      </c>
      <c r="N41" s="32">
        <f t="shared" si="3"/>
        <v>1425</v>
      </c>
    </row>
    <row r="42" spans="1:14" ht="21" customHeight="1" x14ac:dyDescent="0.2">
      <c r="A42" s="3">
        <v>38</v>
      </c>
      <c r="B42" s="3">
        <v>2104.5039999999999</v>
      </c>
      <c r="C42" s="11" t="s">
        <v>49</v>
      </c>
      <c r="D42" s="12">
        <v>0</v>
      </c>
      <c r="E42" s="3" t="s">
        <v>28</v>
      </c>
      <c r="F42" s="3">
        <v>710</v>
      </c>
      <c r="G42" s="5">
        <v>12</v>
      </c>
      <c r="H42" s="27">
        <f t="shared" si="0"/>
        <v>8520</v>
      </c>
      <c r="I42" s="32">
        <v>4.8</v>
      </c>
      <c r="J42" s="32">
        <f t="shared" si="1"/>
        <v>3408</v>
      </c>
      <c r="K42" s="32">
        <v>12.9</v>
      </c>
      <c r="L42" s="32">
        <f t="shared" si="2"/>
        <v>9159</v>
      </c>
      <c r="M42" s="32">
        <v>25</v>
      </c>
      <c r="N42" s="32">
        <f t="shared" si="3"/>
        <v>17750</v>
      </c>
    </row>
    <row r="43" spans="1:14" ht="21" customHeight="1" x14ac:dyDescent="0.2">
      <c r="A43" s="3">
        <v>39</v>
      </c>
      <c r="B43" s="3">
        <v>2104.5039999999999</v>
      </c>
      <c r="C43" s="11" t="s">
        <v>50</v>
      </c>
      <c r="D43" s="12">
        <v>0</v>
      </c>
      <c r="E43" s="3" t="s">
        <v>28</v>
      </c>
      <c r="F43" s="3">
        <v>3698</v>
      </c>
      <c r="G43" s="5">
        <v>13</v>
      </c>
      <c r="H43" s="27">
        <f t="shared" si="0"/>
        <v>48074</v>
      </c>
      <c r="I43" s="32">
        <v>7.56</v>
      </c>
      <c r="J43" s="32">
        <f t="shared" si="1"/>
        <v>27956.879999999997</v>
      </c>
      <c r="K43" s="32">
        <v>15</v>
      </c>
      <c r="L43" s="32">
        <f t="shared" si="2"/>
        <v>55470</v>
      </c>
      <c r="M43" s="32">
        <v>18</v>
      </c>
      <c r="N43" s="32">
        <f t="shared" si="3"/>
        <v>66564</v>
      </c>
    </row>
    <row r="44" spans="1:14" ht="21" customHeight="1" x14ac:dyDescent="0.2">
      <c r="A44" s="3">
        <v>40</v>
      </c>
      <c r="B44" s="3">
        <v>2104.5039999999999</v>
      </c>
      <c r="C44" s="11" t="s">
        <v>53</v>
      </c>
      <c r="D44" s="12">
        <v>0</v>
      </c>
      <c r="E44" s="3" t="s">
        <v>28</v>
      </c>
      <c r="F44" s="3">
        <v>7450</v>
      </c>
      <c r="G44" s="5">
        <v>4.25</v>
      </c>
      <c r="H44" s="27">
        <f t="shared" si="0"/>
        <v>31662.5</v>
      </c>
      <c r="I44" s="32">
        <v>4.1399999999999997</v>
      </c>
      <c r="J44" s="32">
        <f t="shared" si="1"/>
        <v>30842.999999999996</v>
      </c>
      <c r="K44" s="32">
        <v>6.75</v>
      </c>
      <c r="L44" s="32">
        <f t="shared" si="2"/>
        <v>50287.5</v>
      </c>
      <c r="M44" s="32">
        <v>7</v>
      </c>
      <c r="N44" s="32">
        <f t="shared" si="3"/>
        <v>52150</v>
      </c>
    </row>
    <row r="45" spans="1:14" ht="21" customHeight="1" x14ac:dyDescent="0.2">
      <c r="A45" s="3">
        <v>41</v>
      </c>
      <c r="B45" s="3">
        <v>2104.518</v>
      </c>
      <c r="C45" s="11" t="s">
        <v>54</v>
      </c>
      <c r="D45" s="12">
        <v>0</v>
      </c>
      <c r="E45" s="3" t="s">
        <v>24</v>
      </c>
      <c r="F45" s="3">
        <v>4970</v>
      </c>
      <c r="G45" s="5">
        <v>0.75</v>
      </c>
      <c r="H45" s="27">
        <f t="shared" si="0"/>
        <v>3727.5</v>
      </c>
      <c r="I45" s="32">
        <v>0.42</v>
      </c>
      <c r="J45" s="32">
        <f t="shared" si="1"/>
        <v>2087.4</v>
      </c>
      <c r="K45" s="32">
        <v>1.7</v>
      </c>
      <c r="L45" s="32">
        <f t="shared" si="2"/>
        <v>8449</v>
      </c>
      <c r="M45" s="32">
        <v>1.2</v>
      </c>
      <c r="N45" s="32">
        <f t="shared" si="3"/>
        <v>5964</v>
      </c>
    </row>
    <row r="46" spans="1:14" ht="21" customHeight="1" x14ac:dyDescent="0.2">
      <c r="A46" s="3">
        <v>42</v>
      </c>
      <c r="B46" s="3">
        <v>2104.518</v>
      </c>
      <c r="C46" s="11" t="s">
        <v>48</v>
      </c>
      <c r="D46" s="12">
        <v>0</v>
      </c>
      <c r="E46" s="3" t="s">
        <v>24</v>
      </c>
      <c r="F46" s="3">
        <v>15400</v>
      </c>
      <c r="G46" s="5">
        <v>1.1000000000000001</v>
      </c>
      <c r="H46" s="27">
        <f t="shared" si="0"/>
        <v>16940</v>
      </c>
      <c r="I46" s="32">
        <v>0.54</v>
      </c>
      <c r="J46" s="32">
        <f t="shared" si="1"/>
        <v>8316</v>
      </c>
      <c r="K46" s="32">
        <v>1.9</v>
      </c>
      <c r="L46" s="32">
        <f t="shared" si="2"/>
        <v>29260</v>
      </c>
      <c r="M46" s="32">
        <v>1.5</v>
      </c>
      <c r="N46" s="32">
        <f t="shared" si="3"/>
        <v>23100</v>
      </c>
    </row>
    <row r="47" spans="1:14" ht="21" customHeight="1" x14ac:dyDescent="0.2">
      <c r="A47" s="3">
        <v>43</v>
      </c>
      <c r="B47" s="3">
        <v>2104.518</v>
      </c>
      <c r="C47" s="11" t="s">
        <v>51</v>
      </c>
      <c r="D47" s="12">
        <v>0</v>
      </c>
      <c r="E47" s="3" t="s">
        <v>24</v>
      </c>
      <c r="F47" s="3">
        <v>1350</v>
      </c>
      <c r="G47" s="5">
        <v>2</v>
      </c>
      <c r="H47" s="27">
        <f t="shared" si="0"/>
        <v>2700</v>
      </c>
      <c r="I47" s="32">
        <v>0.72</v>
      </c>
      <c r="J47" s="32">
        <f t="shared" si="1"/>
        <v>972</v>
      </c>
      <c r="K47" s="32">
        <v>2.0499999999999998</v>
      </c>
      <c r="L47" s="32">
        <f t="shared" si="2"/>
        <v>2767.4999999999995</v>
      </c>
      <c r="M47" s="32">
        <v>1.5</v>
      </c>
      <c r="N47" s="32">
        <f t="shared" si="3"/>
        <v>2025</v>
      </c>
    </row>
    <row r="48" spans="1:14" ht="21" customHeight="1" x14ac:dyDescent="0.2">
      <c r="A48" s="3">
        <v>44</v>
      </c>
      <c r="B48" s="3">
        <v>2104.518</v>
      </c>
      <c r="C48" s="11" t="s">
        <v>52</v>
      </c>
      <c r="D48" s="12">
        <v>0</v>
      </c>
      <c r="E48" s="3" t="s">
        <v>24</v>
      </c>
      <c r="F48" s="3">
        <v>1110</v>
      </c>
      <c r="G48" s="5">
        <v>20</v>
      </c>
      <c r="H48" s="27">
        <f t="shared" si="0"/>
        <v>22200</v>
      </c>
      <c r="I48" s="32">
        <v>14.05</v>
      </c>
      <c r="J48" s="32">
        <f t="shared" si="1"/>
        <v>15595.5</v>
      </c>
      <c r="K48" s="32">
        <v>3.3</v>
      </c>
      <c r="L48" s="32">
        <f t="shared" si="2"/>
        <v>3663</v>
      </c>
      <c r="M48" s="32">
        <v>2</v>
      </c>
      <c r="N48" s="32">
        <f t="shared" si="3"/>
        <v>2220</v>
      </c>
    </row>
    <row r="49" spans="1:14" ht="21" customHeight="1" x14ac:dyDescent="0.2">
      <c r="A49" s="3">
        <v>45</v>
      </c>
      <c r="B49" s="3">
        <v>2104.6010000000001</v>
      </c>
      <c r="C49" s="11" t="s">
        <v>55</v>
      </c>
      <c r="D49" s="12">
        <v>0</v>
      </c>
      <c r="E49" s="3" t="s">
        <v>20</v>
      </c>
      <c r="F49" s="3">
        <v>1</v>
      </c>
      <c r="G49" s="5">
        <v>33500</v>
      </c>
      <c r="H49" s="27">
        <f t="shared" si="0"/>
        <v>33500</v>
      </c>
      <c r="I49" s="32">
        <v>34100</v>
      </c>
      <c r="J49" s="32">
        <f t="shared" si="1"/>
        <v>34100</v>
      </c>
      <c r="K49" s="32">
        <v>39500</v>
      </c>
      <c r="L49" s="32">
        <f t="shared" si="2"/>
        <v>39500</v>
      </c>
      <c r="M49" s="32">
        <v>33500</v>
      </c>
      <c r="N49" s="32">
        <f t="shared" si="3"/>
        <v>33500</v>
      </c>
    </row>
    <row r="50" spans="1:14" ht="21" customHeight="1" x14ac:dyDescent="0.2">
      <c r="A50" s="3">
        <v>46</v>
      </c>
      <c r="B50" s="3">
        <v>2104.6010000000001</v>
      </c>
      <c r="C50" s="11" t="s">
        <v>56</v>
      </c>
      <c r="D50" s="12">
        <v>0</v>
      </c>
      <c r="E50" s="3" t="s">
        <v>20</v>
      </c>
      <c r="F50" s="3">
        <v>1</v>
      </c>
      <c r="G50" s="5">
        <v>500</v>
      </c>
      <c r="H50" s="27">
        <f t="shared" si="0"/>
        <v>500</v>
      </c>
      <c r="I50" s="32">
        <v>3000</v>
      </c>
      <c r="J50" s="32">
        <f t="shared" si="1"/>
        <v>3000</v>
      </c>
      <c r="K50" s="32">
        <v>2940</v>
      </c>
      <c r="L50" s="32">
        <f t="shared" si="2"/>
        <v>2940</v>
      </c>
      <c r="M50" s="32">
        <v>10225.35</v>
      </c>
      <c r="N50" s="32">
        <f t="shared" si="3"/>
        <v>10225.35</v>
      </c>
    </row>
    <row r="51" spans="1:14" ht="21" customHeight="1" x14ac:dyDescent="0.2">
      <c r="A51" s="3">
        <v>47</v>
      </c>
      <c r="B51" s="3">
        <v>2104.6039999999998</v>
      </c>
      <c r="C51" s="11" t="s">
        <v>240</v>
      </c>
      <c r="D51" s="12">
        <v>0</v>
      </c>
      <c r="E51" s="3" t="s">
        <v>28</v>
      </c>
      <c r="F51" s="3">
        <v>205</v>
      </c>
      <c r="G51" s="5">
        <v>20</v>
      </c>
      <c r="H51" s="27">
        <f t="shared" si="0"/>
        <v>4100</v>
      </c>
      <c r="I51" s="32">
        <v>18.5</v>
      </c>
      <c r="J51" s="32">
        <f t="shared" si="1"/>
        <v>3792.5</v>
      </c>
      <c r="K51" s="32">
        <v>26.6</v>
      </c>
      <c r="L51" s="32">
        <f t="shared" si="2"/>
        <v>5453</v>
      </c>
      <c r="M51" s="32">
        <v>26</v>
      </c>
      <c r="N51" s="32">
        <f t="shared" si="3"/>
        <v>5330</v>
      </c>
    </row>
    <row r="52" spans="1:14" ht="21" customHeight="1" x14ac:dyDescent="0.2">
      <c r="A52" s="3">
        <v>48</v>
      </c>
      <c r="B52" s="3">
        <v>2104.6039999999998</v>
      </c>
      <c r="C52" s="11" t="s">
        <v>57</v>
      </c>
      <c r="D52" s="12">
        <v>0</v>
      </c>
      <c r="E52" s="3" t="s">
        <v>28</v>
      </c>
      <c r="F52" s="3">
        <v>70</v>
      </c>
      <c r="G52" s="5">
        <v>30</v>
      </c>
      <c r="H52" s="27">
        <f t="shared" si="0"/>
        <v>2100</v>
      </c>
      <c r="I52" s="32">
        <v>16.5</v>
      </c>
      <c r="J52" s="32">
        <f t="shared" si="1"/>
        <v>1155</v>
      </c>
      <c r="K52" s="32">
        <v>39.9</v>
      </c>
      <c r="L52" s="32">
        <f t="shared" si="2"/>
        <v>2793</v>
      </c>
      <c r="M52" s="32">
        <v>20</v>
      </c>
      <c r="N52" s="32">
        <f t="shared" si="3"/>
        <v>1400</v>
      </c>
    </row>
    <row r="53" spans="1:14" ht="21" customHeight="1" x14ac:dyDescent="0.2">
      <c r="A53" s="3">
        <v>49</v>
      </c>
      <c r="B53" s="3">
        <v>2104.6179999999999</v>
      </c>
      <c r="C53" s="11" t="s">
        <v>58</v>
      </c>
      <c r="D53" s="12">
        <v>0</v>
      </c>
      <c r="E53" s="3" t="s">
        <v>24</v>
      </c>
      <c r="F53" s="3">
        <v>2200</v>
      </c>
      <c r="G53" s="5">
        <v>7</v>
      </c>
      <c r="H53" s="27">
        <f t="shared" si="0"/>
        <v>15400</v>
      </c>
      <c r="I53" s="32">
        <v>8.4499999999999993</v>
      </c>
      <c r="J53" s="32">
        <f t="shared" si="1"/>
        <v>18590</v>
      </c>
      <c r="K53" s="32">
        <v>9.3000000000000007</v>
      </c>
      <c r="L53" s="32">
        <f t="shared" si="2"/>
        <v>20460</v>
      </c>
      <c r="M53" s="32">
        <v>10</v>
      </c>
      <c r="N53" s="32">
        <f t="shared" si="3"/>
        <v>22000</v>
      </c>
    </row>
    <row r="54" spans="1:14" ht="21" customHeight="1" x14ac:dyDescent="0.2">
      <c r="A54" s="3">
        <v>50</v>
      </c>
      <c r="B54" s="3">
        <v>2105.607</v>
      </c>
      <c r="C54" s="11" t="s">
        <v>60</v>
      </c>
      <c r="D54" s="12">
        <v>0</v>
      </c>
      <c r="E54" s="3" t="s">
        <v>26</v>
      </c>
      <c r="F54" s="3">
        <v>30</v>
      </c>
      <c r="G54" s="5">
        <v>131.5</v>
      </c>
      <c r="H54" s="27">
        <f t="shared" si="0"/>
        <v>3945</v>
      </c>
      <c r="I54" s="32">
        <v>118.4</v>
      </c>
      <c r="J54" s="32">
        <f t="shared" si="1"/>
        <v>3552</v>
      </c>
      <c r="K54" s="32">
        <v>1530</v>
      </c>
      <c r="L54" s="32">
        <f t="shared" si="2"/>
        <v>45900</v>
      </c>
      <c r="M54" s="32">
        <v>130</v>
      </c>
      <c r="N54" s="32">
        <f t="shared" si="3"/>
        <v>3900</v>
      </c>
    </row>
    <row r="55" spans="1:14" ht="21" customHeight="1" x14ac:dyDescent="0.2">
      <c r="A55" s="3">
        <v>51</v>
      </c>
      <c r="B55" s="3">
        <v>2106.5070000000001</v>
      </c>
      <c r="C55" s="11" t="s">
        <v>64</v>
      </c>
      <c r="D55" s="12" t="s">
        <v>2</v>
      </c>
      <c r="E55" s="3" t="s">
        <v>26</v>
      </c>
      <c r="F55" s="3">
        <v>24473</v>
      </c>
      <c r="G55" s="5">
        <v>18</v>
      </c>
      <c r="H55" s="27">
        <f t="shared" si="0"/>
        <v>440514</v>
      </c>
      <c r="I55" s="32">
        <v>19.62</v>
      </c>
      <c r="J55" s="32">
        <f t="shared" si="1"/>
        <v>480160.26</v>
      </c>
      <c r="K55" s="32">
        <v>18.399999999999999</v>
      </c>
      <c r="L55" s="32">
        <f t="shared" si="2"/>
        <v>450303.19999999995</v>
      </c>
      <c r="M55" s="32">
        <v>22</v>
      </c>
      <c r="N55" s="32">
        <f t="shared" si="3"/>
        <v>538406</v>
      </c>
    </row>
    <row r="56" spans="1:14" ht="21" customHeight="1" x14ac:dyDescent="0.2">
      <c r="A56" s="3">
        <v>52</v>
      </c>
      <c r="B56" s="3">
        <v>2106.5070000000001</v>
      </c>
      <c r="C56" s="11" t="s">
        <v>65</v>
      </c>
      <c r="D56" s="14" t="s">
        <v>254</v>
      </c>
      <c r="E56" s="3" t="s">
        <v>26</v>
      </c>
      <c r="F56" s="3">
        <v>741</v>
      </c>
      <c r="G56" s="5">
        <v>19.5</v>
      </c>
      <c r="H56" s="27">
        <f t="shared" si="0"/>
        <v>14449.5</v>
      </c>
      <c r="I56" s="32">
        <v>19.62</v>
      </c>
      <c r="J56" s="32">
        <f t="shared" si="1"/>
        <v>14538.42</v>
      </c>
      <c r="K56" s="32">
        <v>16.600000000000001</v>
      </c>
      <c r="L56" s="32">
        <f t="shared" si="2"/>
        <v>12300.6</v>
      </c>
      <c r="M56" s="32">
        <v>22</v>
      </c>
      <c r="N56" s="32">
        <f t="shared" si="3"/>
        <v>16302</v>
      </c>
    </row>
    <row r="57" spans="1:14" ht="21" customHeight="1" x14ac:dyDescent="0.2">
      <c r="A57" s="3">
        <v>53</v>
      </c>
      <c r="B57" s="3">
        <v>2106.5070000000001</v>
      </c>
      <c r="C57" s="11" t="s">
        <v>66</v>
      </c>
      <c r="D57" s="14" t="s">
        <v>254</v>
      </c>
      <c r="E57" s="3" t="s">
        <v>26</v>
      </c>
      <c r="F57" s="3">
        <v>741</v>
      </c>
      <c r="G57" s="5">
        <v>31</v>
      </c>
      <c r="H57" s="27">
        <f t="shared" si="0"/>
        <v>22971</v>
      </c>
      <c r="I57" s="32">
        <v>32.619999999999997</v>
      </c>
      <c r="J57" s="32">
        <f t="shared" si="1"/>
        <v>24171.42</v>
      </c>
      <c r="K57" s="32">
        <v>26.2</v>
      </c>
      <c r="L57" s="32">
        <f t="shared" si="2"/>
        <v>19414.2</v>
      </c>
      <c r="M57" s="32">
        <v>25</v>
      </c>
      <c r="N57" s="32">
        <f t="shared" si="3"/>
        <v>18525</v>
      </c>
    </row>
    <row r="58" spans="1:14" ht="21" customHeight="1" x14ac:dyDescent="0.2">
      <c r="A58" s="3">
        <v>54</v>
      </c>
      <c r="B58" s="3">
        <v>2106.5070000000001</v>
      </c>
      <c r="C58" s="11" t="s">
        <v>67</v>
      </c>
      <c r="D58" s="12" t="s">
        <v>2</v>
      </c>
      <c r="E58" s="3" t="s">
        <v>26</v>
      </c>
      <c r="F58" s="3">
        <v>12274</v>
      </c>
      <c r="G58" s="5">
        <v>3</v>
      </c>
      <c r="H58" s="27">
        <f t="shared" si="0"/>
        <v>36822</v>
      </c>
      <c r="I58" s="32">
        <v>10.4</v>
      </c>
      <c r="J58" s="32">
        <f t="shared" si="1"/>
        <v>127649.60000000001</v>
      </c>
      <c r="K58" s="32">
        <v>15.3</v>
      </c>
      <c r="L58" s="32">
        <f t="shared" si="2"/>
        <v>187792.2</v>
      </c>
      <c r="M58" s="32">
        <v>15</v>
      </c>
      <c r="N58" s="32">
        <f t="shared" si="3"/>
        <v>184110</v>
      </c>
    </row>
    <row r="59" spans="1:14" ht="21" customHeight="1" x14ac:dyDescent="0.2">
      <c r="A59" s="3">
        <v>55</v>
      </c>
      <c r="B59" s="3">
        <v>2106.6010000000001</v>
      </c>
      <c r="C59" s="11" t="s">
        <v>15</v>
      </c>
      <c r="D59" s="12">
        <v>0</v>
      </c>
      <c r="E59" s="3" t="s">
        <v>20</v>
      </c>
      <c r="F59" s="3">
        <v>1</v>
      </c>
      <c r="G59" s="5">
        <v>220000</v>
      </c>
      <c r="H59" s="27">
        <f t="shared" si="0"/>
        <v>220000</v>
      </c>
      <c r="I59" s="32">
        <v>108000</v>
      </c>
      <c r="J59" s="32">
        <f t="shared" si="1"/>
        <v>108000</v>
      </c>
      <c r="K59" s="32">
        <v>400000</v>
      </c>
      <c r="L59" s="32">
        <f t="shared" si="2"/>
        <v>400000</v>
      </c>
      <c r="M59" s="32">
        <v>245000</v>
      </c>
      <c r="N59" s="32">
        <f t="shared" si="3"/>
        <v>245000</v>
      </c>
    </row>
    <row r="60" spans="1:14" ht="21" customHeight="1" x14ac:dyDescent="0.2">
      <c r="A60" s="3">
        <v>56</v>
      </c>
      <c r="B60" s="3">
        <v>2106.6019999999999</v>
      </c>
      <c r="C60" s="11" t="s">
        <v>61</v>
      </c>
      <c r="D60" s="12">
        <v>0</v>
      </c>
      <c r="E60" s="3" t="s">
        <v>6</v>
      </c>
      <c r="F60" s="3">
        <v>6</v>
      </c>
      <c r="G60" s="5">
        <v>1525</v>
      </c>
      <c r="H60" s="27">
        <f t="shared" si="0"/>
        <v>9150</v>
      </c>
      <c r="I60" s="32">
        <v>700</v>
      </c>
      <c r="J60" s="32">
        <f t="shared" si="1"/>
        <v>4200</v>
      </c>
      <c r="K60" s="32">
        <v>342</v>
      </c>
      <c r="L60" s="32">
        <f t="shared" si="2"/>
        <v>2052</v>
      </c>
      <c r="M60" s="32">
        <v>2000</v>
      </c>
      <c r="N60" s="32">
        <f t="shared" si="3"/>
        <v>12000</v>
      </c>
    </row>
    <row r="61" spans="1:14" ht="21" customHeight="1" x14ac:dyDescent="0.2">
      <c r="A61" s="3">
        <v>57</v>
      </c>
      <c r="B61" s="3">
        <v>2106.607</v>
      </c>
      <c r="C61" s="11" t="s">
        <v>62</v>
      </c>
      <c r="D61" s="12">
        <v>0</v>
      </c>
      <c r="E61" s="3" t="s">
        <v>26</v>
      </c>
      <c r="F61" s="3">
        <v>11450</v>
      </c>
      <c r="G61" s="5">
        <v>10.5</v>
      </c>
      <c r="H61" s="27">
        <f t="shared" si="0"/>
        <v>120225</v>
      </c>
      <c r="I61" s="32">
        <v>11.3</v>
      </c>
      <c r="J61" s="32">
        <f t="shared" si="1"/>
        <v>129385.00000000001</v>
      </c>
      <c r="K61" s="32">
        <v>15.6</v>
      </c>
      <c r="L61" s="32">
        <f t="shared" si="2"/>
        <v>178620</v>
      </c>
      <c r="M61" s="32">
        <v>26</v>
      </c>
      <c r="N61" s="32">
        <f t="shared" si="3"/>
        <v>297700</v>
      </c>
    </row>
    <row r="62" spans="1:14" ht="21" customHeight="1" x14ac:dyDescent="0.2">
      <c r="A62" s="3">
        <v>58</v>
      </c>
      <c r="B62" s="3">
        <v>2106.6089999999999</v>
      </c>
      <c r="C62" s="11" t="s">
        <v>63</v>
      </c>
      <c r="D62" s="12">
        <v>0</v>
      </c>
      <c r="E62" s="3" t="s">
        <v>9</v>
      </c>
      <c r="F62" s="3">
        <v>19322</v>
      </c>
      <c r="G62" s="5">
        <v>24.75</v>
      </c>
      <c r="H62" s="27">
        <f t="shared" si="0"/>
        <v>478219.5</v>
      </c>
      <c r="I62" s="32">
        <v>29.68</v>
      </c>
      <c r="J62" s="32">
        <f t="shared" si="1"/>
        <v>573476.96</v>
      </c>
      <c r="K62" s="32">
        <v>30.8</v>
      </c>
      <c r="L62" s="32">
        <f t="shared" si="2"/>
        <v>595117.6</v>
      </c>
      <c r="M62" s="32">
        <v>35</v>
      </c>
      <c r="N62" s="32">
        <f t="shared" si="3"/>
        <v>676270</v>
      </c>
    </row>
    <row r="63" spans="1:14" ht="21" customHeight="1" x14ac:dyDescent="0.2">
      <c r="A63" s="3">
        <v>59</v>
      </c>
      <c r="B63" s="3">
        <v>2111.5189999999998</v>
      </c>
      <c r="C63" s="11" t="s">
        <v>68</v>
      </c>
      <c r="D63" s="12">
        <v>0</v>
      </c>
      <c r="E63" s="3" t="s">
        <v>59</v>
      </c>
      <c r="F63" s="3">
        <v>15</v>
      </c>
      <c r="G63" s="5">
        <v>120</v>
      </c>
      <c r="H63" s="27">
        <f t="shared" si="0"/>
        <v>1800</v>
      </c>
      <c r="I63" s="32">
        <v>200</v>
      </c>
      <c r="J63" s="32">
        <f t="shared" si="1"/>
        <v>3000</v>
      </c>
      <c r="K63" s="32">
        <v>115</v>
      </c>
      <c r="L63" s="32">
        <f t="shared" si="2"/>
        <v>1725</v>
      </c>
      <c r="M63" s="32">
        <v>200</v>
      </c>
      <c r="N63" s="32">
        <f t="shared" si="3"/>
        <v>3000</v>
      </c>
    </row>
    <row r="64" spans="1:14" ht="21" customHeight="1" x14ac:dyDescent="0.2">
      <c r="A64" s="3">
        <v>60</v>
      </c>
      <c r="B64" s="3">
        <v>2112.5189999999998</v>
      </c>
      <c r="C64" s="11" t="s">
        <v>69</v>
      </c>
      <c r="D64" s="12">
        <v>0</v>
      </c>
      <c r="E64" s="3" t="s">
        <v>59</v>
      </c>
      <c r="F64" s="3">
        <v>15</v>
      </c>
      <c r="G64" s="5">
        <v>625</v>
      </c>
      <c r="H64" s="27">
        <f t="shared" si="0"/>
        <v>9375</v>
      </c>
      <c r="I64" s="32">
        <v>400</v>
      </c>
      <c r="J64" s="32">
        <f t="shared" si="1"/>
        <v>6000</v>
      </c>
      <c r="K64" s="32">
        <v>1280</v>
      </c>
      <c r="L64" s="32">
        <f t="shared" si="2"/>
        <v>19200</v>
      </c>
      <c r="M64" s="32">
        <v>420</v>
      </c>
      <c r="N64" s="32">
        <f t="shared" si="3"/>
        <v>6300</v>
      </c>
    </row>
    <row r="65" spans="1:14" ht="21" customHeight="1" x14ac:dyDescent="0.2">
      <c r="A65" s="3">
        <v>61</v>
      </c>
      <c r="B65" s="3">
        <v>2118.5070000000001</v>
      </c>
      <c r="C65" s="11" t="s">
        <v>70</v>
      </c>
      <c r="D65" s="12">
        <v>0</v>
      </c>
      <c r="E65" s="3" t="s">
        <v>26</v>
      </c>
      <c r="F65" s="3">
        <v>1320</v>
      </c>
      <c r="G65" s="5">
        <v>20.05</v>
      </c>
      <c r="H65" s="27">
        <f t="shared" si="0"/>
        <v>26466</v>
      </c>
      <c r="I65" s="32">
        <v>51.15</v>
      </c>
      <c r="J65" s="32">
        <f t="shared" si="1"/>
        <v>67518</v>
      </c>
      <c r="K65" s="32">
        <v>50.7</v>
      </c>
      <c r="L65" s="32">
        <f t="shared" si="2"/>
        <v>66924</v>
      </c>
      <c r="M65" s="32">
        <v>18</v>
      </c>
      <c r="N65" s="32">
        <f t="shared" si="3"/>
        <v>23760</v>
      </c>
    </row>
    <row r="66" spans="1:14" ht="21" customHeight="1" x14ac:dyDescent="0.2">
      <c r="A66" s="3">
        <v>62</v>
      </c>
      <c r="B66" s="3">
        <v>2123.61</v>
      </c>
      <c r="C66" s="11" t="s">
        <v>71</v>
      </c>
      <c r="D66" s="12">
        <v>0</v>
      </c>
      <c r="E66" s="3" t="s">
        <v>16</v>
      </c>
      <c r="F66" s="3">
        <v>640</v>
      </c>
      <c r="G66" s="5">
        <v>180</v>
      </c>
      <c r="H66" s="27">
        <f t="shared" si="0"/>
        <v>115200</v>
      </c>
      <c r="I66" s="32">
        <v>195</v>
      </c>
      <c r="J66" s="32">
        <f t="shared" si="1"/>
        <v>124800</v>
      </c>
      <c r="K66" s="32">
        <v>185</v>
      </c>
      <c r="L66" s="32">
        <f t="shared" si="2"/>
        <v>118400</v>
      </c>
      <c r="M66" s="32">
        <v>175</v>
      </c>
      <c r="N66" s="32">
        <f t="shared" si="3"/>
        <v>112000</v>
      </c>
    </row>
    <row r="67" spans="1:14" ht="21" customHeight="1" x14ac:dyDescent="0.2">
      <c r="A67" s="3">
        <v>63</v>
      </c>
      <c r="B67" s="3">
        <v>2211.5070000000001</v>
      </c>
      <c r="C67" s="11" t="s">
        <v>73</v>
      </c>
      <c r="D67" s="12" t="s">
        <v>2</v>
      </c>
      <c r="E67" s="3" t="s">
        <v>26</v>
      </c>
      <c r="F67" s="3">
        <v>3500</v>
      </c>
      <c r="G67" s="5">
        <v>47.5</v>
      </c>
      <c r="H67" s="27">
        <f t="shared" si="0"/>
        <v>166250</v>
      </c>
      <c r="I67" s="32">
        <v>51.44</v>
      </c>
      <c r="J67" s="32">
        <f t="shared" si="1"/>
        <v>180040</v>
      </c>
      <c r="K67" s="32">
        <v>52.1</v>
      </c>
      <c r="L67" s="32">
        <f t="shared" si="2"/>
        <v>182350</v>
      </c>
      <c r="M67" s="32">
        <v>26</v>
      </c>
      <c r="N67" s="32">
        <f t="shared" si="3"/>
        <v>91000</v>
      </c>
    </row>
    <row r="68" spans="1:14" ht="21" customHeight="1" x14ac:dyDescent="0.2">
      <c r="A68" s="3">
        <v>64</v>
      </c>
      <c r="B68" s="3">
        <v>2232.5039999999999</v>
      </c>
      <c r="C68" s="11" t="s">
        <v>74</v>
      </c>
      <c r="D68" s="12">
        <v>0</v>
      </c>
      <c r="E68" s="3" t="s">
        <v>28</v>
      </c>
      <c r="F68" s="3">
        <v>1355</v>
      </c>
      <c r="G68" s="5">
        <v>7</v>
      </c>
      <c r="H68" s="27">
        <f t="shared" si="0"/>
        <v>9485</v>
      </c>
      <c r="I68" s="32">
        <v>7</v>
      </c>
      <c r="J68" s="32">
        <f t="shared" si="1"/>
        <v>9485</v>
      </c>
      <c r="K68" s="32">
        <v>7.85</v>
      </c>
      <c r="L68" s="32">
        <f t="shared" si="2"/>
        <v>10636.75</v>
      </c>
      <c r="M68" s="32">
        <v>6.5</v>
      </c>
      <c r="N68" s="32">
        <f t="shared" si="3"/>
        <v>8807.5</v>
      </c>
    </row>
    <row r="69" spans="1:14" ht="21" customHeight="1" x14ac:dyDescent="0.2">
      <c r="A69" s="3">
        <v>65</v>
      </c>
      <c r="B69" s="3">
        <v>2360.509</v>
      </c>
      <c r="C69" s="11" t="s">
        <v>247</v>
      </c>
      <c r="D69" s="12">
        <v>0</v>
      </c>
      <c r="E69" s="3" t="s">
        <v>9</v>
      </c>
      <c r="F69" s="3">
        <v>1643</v>
      </c>
      <c r="G69" s="5">
        <v>102</v>
      </c>
      <c r="H69" s="27">
        <f t="shared" si="0"/>
        <v>167586</v>
      </c>
      <c r="I69" s="32">
        <v>102</v>
      </c>
      <c r="J69" s="32">
        <f t="shared" si="1"/>
        <v>167586</v>
      </c>
      <c r="K69" s="32">
        <v>114</v>
      </c>
      <c r="L69" s="32">
        <f t="shared" si="2"/>
        <v>187302</v>
      </c>
      <c r="M69" s="32">
        <v>102</v>
      </c>
      <c r="N69" s="32">
        <f t="shared" si="3"/>
        <v>167586</v>
      </c>
    </row>
    <row r="70" spans="1:14" ht="21" customHeight="1" x14ac:dyDescent="0.2">
      <c r="A70" s="3">
        <v>66</v>
      </c>
      <c r="B70" s="3">
        <v>2360.509</v>
      </c>
      <c r="C70" s="11" t="s">
        <v>249</v>
      </c>
      <c r="D70" s="12">
        <v>0</v>
      </c>
      <c r="E70" s="3" t="s">
        <v>9</v>
      </c>
      <c r="F70" s="3">
        <v>1732</v>
      </c>
      <c r="G70" s="5">
        <v>102</v>
      </c>
      <c r="H70" s="27">
        <f t="shared" ref="H70:H133" si="4">G70*F70</f>
        <v>176664</v>
      </c>
      <c r="I70" s="32">
        <v>102</v>
      </c>
      <c r="J70" s="32">
        <f t="shared" ref="J70:J133" si="5">I70*F70</f>
        <v>176664</v>
      </c>
      <c r="K70" s="32">
        <v>112</v>
      </c>
      <c r="L70" s="32">
        <f t="shared" ref="L70:L133" si="6">K70*F70</f>
        <v>193984</v>
      </c>
      <c r="M70" s="32">
        <v>102</v>
      </c>
      <c r="N70" s="32">
        <f t="shared" ref="N70:N133" si="7">M70*F70</f>
        <v>176664</v>
      </c>
    </row>
    <row r="71" spans="1:14" ht="21" customHeight="1" x14ac:dyDescent="0.2">
      <c r="A71" s="3">
        <v>67</v>
      </c>
      <c r="B71" s="3">
        <v>2360.509</v>
      </c>
      <c r="C71" s="11" t="s">
        <v>250</v>
      </c>
      <c r="D71" s="12">
        <v>0</v>
      </c>
      <c r="E71" s="3" t="s">
        <v>9</v>
      </c>
      <c r="F71" s="3">
        <v>119</v>
      </c>
      <c r="G71" s="5">
        <v>102</v>
      </c>
      <c r="H71" s="27">
        <f t="shared" si="4"/>
        <v>12138</v>
      </c>
      <c r="I71" s="32">
        <v>102</v>
      </c>
      <c r="J71" s="32">
        <f t="shared" si="5"/>
        <v>12138</v>
      </c>
      <c r="K71" s="32">
        <v>150</v>
      </c>
      <c r="L71" s="32">
        <f t="shared" si="6"/>
        <v>17850</v>
      </c>
      <c r="M71" s="32">
        <v>102</v>
      </c>
      <c r="N71" s="32">
        <f t="shared" si="7"/>
        <v>12138</v>
      </c>
    </row>
    <row r="72" spans="1:14" ht="21" customHeight="1" x14ac:dyDescent="0.2">
      <c r="A72" s="3">
        <v>68</v>
      </c>
      <c r="B72" s="3">
        <v>2360.509</v>
      </c>
      <c r="C72" s="11" t="s">
        <v>251</v>
      </c>
      <c r="D72" s="12">
        <v>0</v>
      </c>
      <c r="E72" s="3" t="s">
        <v>9</v>
      </c>
      <c r="F72" s="3">
        <v>216</v>
      </c>
      <c r="G72" s="5">
        <v>122</v>
      </c>
      <c r="H72" s="27">
        <f t="shared" si="4"/>
        <v>26352</v>
      </c>
      <c r="I72" s="32">
        <v>122</v>
      </c>
      <c r="J72" s="32">
        <f t="shared" si="5"/>
        <v>26352</v>
      </c>
      <c r="K72" s="32">
        <v>145</v>
      </c>
      <c r="L72" s="32">
        <f t="shared" si="6"/>
        <v>31320</v>
      </c>
      <c r="M72" s="32">
        <v>122</v>
      </c>
      <c r="N72" s="32">
        <f t="shared" si="7"/>
        <v>26352</v>
      </c>
    </row>
    <row r="73" spans="1:14" ht="21" customHeight="1" x14ac:dyDescent="0.2">
      <c r="A73" s="3">
        <v>69</v>
      </c>
      <c r="B73" s="3">
        <v>2401.5030000000002</v>
      </c>
      <c r="C73" s="11" t="s">
        <v>76</v>
      </c>
      <c r="D73" s="12" t="s">
        <v>2</v>
      </c>
      <c r="E73" s="3" t="s">
        <v>25</v>
      </c>
      <c r="F73" s="3">
        <v>716</v>
      </c>
      <c r="G73" s="5">
        <v>90</v>
      </c>
      <c r="H73" s="27">
        <f t="shared" si="4"/>
        <v>64440</v>
      </c>
      <c r="I73" s="32">
        <v>100</v>
      </c>
      <c r="J73" s="32">
        <f t="shared" si="5"/>
        <v>71600</v>
      </c>
      <c r="K73" s="32">
        <v>135</v>
      </c>
      <c r="L73" s="32">
        <f t="shared" si="6"/>
        <v>96660</v>
      </c>
      <c r="M73" s="32">
        <v>117.5</v>
      </c>
      <c r="N73" s="32">
        <f t="shared" si="7"/>
        <v>84130</v>
      </c>
    </row>
    <row r="74" spans="1:14" ht="21" customHeight="1" x14ac:dyDescent="0.2">
      <c r="A74" s="3">
        <v>70</v>
      </c>
      <c r="B74" s="3">
        <v>2401.5030000000002</v>
      </c>
      <c r="C74" s="11" t="s">
        <v>77</v>
      </c>
      <c r="D74" s="12" t="s">
        <v>2</v>
      </c>
      <c r="E74" s="3" t="s">
        <v>25</v>
      </c>
      <c r="F74" s="3">
        <v>5132</v>
      </c>
      <c r="G74" s="5">
        <v>90</v>
      </c>
      <c r="H74" s="27">
        <f t="shared" si="4"/>
        <v>461880</v>
      </c>
      <c r="I74" s="32">
        <v>100</v>
      </c>
      <c r="J74" s="32">
        <f t="shared" si="5"/>
        <v>513200</v>
      </c>
      <c r="K74" s="32">
        <v>131</v>
      </c>
      <c r="L74" s="32">
        <f t="shared" si="6"/>
        <v>672292</v>
      </c>
      <c r="M74" s="32">
        <v>114</v>
      </c>
      <c r="N74" s="32">
        <f t="shared" si="7"/>
        <v>585048</v>
      </c>
    </row>
    <row r="75" spans="1:14" ht="21" customHeight="1" x14ac:dyDescent="0.2">
      <c r="A75" s="3">
        <v>71</v>
      </c>
      <c r="B75" s="3">
        <v>2401.5030000000002</v>
      </c>
      <c r="C75" s="11" t="s">
        <v>78</v>
      </c>
      <c r="D75" s="12" t="s">
        <v>2</v>
      </c>
      <c r="E75" s="3" t="s">
        <v>25</v>
      </c>
      <c r="F75" s="3">
        <v>4244</v>
      </c>
      <c r="G75" s="5">
        <v>90</v>
      </c>
      <c r="H75" s="27">
        <f t="shared" si="4"/>
        <v>381960</v>
      </c>
      <c r="I75" s="32">
        <v>100</v>
      </c>
      <c r="J75" s="32">
        <f t="shared" si="5"/>
        <v>424400</v>
      </c>
      <c r="K75" s="32">
        <v>135</v>
      </c>
      <c r="L75" s="32">
        <f t="shared" si="6"/>
        <v>572940</v>
      </c>
      <c r="M75" s="32">
        <v>117.5</v>
      </c>
      <c r="N75" s="32">
        <f t="shared" si="7"/>
        <v>498670</v>
      </c>
    </row>
    <row r="76" spans="1:14" ht="21" customHeight="1" x14ac:dyDescent="0.2">
      <c r="A76" s="3">
        <v>72</v>
      </c>
      <c r="B76" s="3">
        <v>2401.5070000000001</v>
      </c>
      <c r="C76" s="11" t="s">
        <v>79</v>
      </c>
      <c r="D76" s="12" t="s">
        <v>2</v>
      </c>
      <c r="E76" s="3" t="s">
        <v>26</v>
      </c>
      <c r="F76" s="3">
        <v>4190</v>
      </c>
      <c r="G76" s="5">
        <v>350</v>
      </c>
      <c r="H76" s="27">
        <f t="shared" si="4"/>
        <v>1466500</v>
      </c>
      <c r="I76" s="32">
        <v>500</v>
      </c>
      <c r="J76" s="32">
        <f t="shared" si="5"/>
        <v>2095000</v>
      </c>
      <c r="K76" s="32">
        <v>501</v>
      </c>
      <c r="L76" s="32">
        <f t="shared" si="6"/>
        <v>2099190</v>
      </c>
      <c r="M76" s="32">
        <v>425</v>
      </c>
      <c r="N76" s="32">
        <f t="shared" si="7"/>
        <v>1780750</v>
      </c>
    </row>
    <row r="77" spans="1:14" ht="21" customHeight="1" x14ac:dyDescent="0.2">
      <c r="A77" s="3">
        <v>73</v>
      </c>
      <c r="B77" s="3">
        <v>2401.5070000000001</v>
      </c>
      <c r="C77" s="11" t="s">
        <v>80</v>
      </c>
      <c r="D77" s="12" t="s">
        <v>2</v>
      </c>
      <c r="E77" s="3" t="s">
        <v>26</v>
      </c>
      <c r="F77" s="3">
        <v>5435</v>
      </c>
      <c r="G77" s="5">
        <v>720</v>
      </c>
      <c r="H77" s="27">
        <f t="shared" si="4"/>
        <v>3913200</v>
      </c>
      <c r="I77" s="32">
        <v>1000</v>
      </c>
      <c r="J77" s="32">
        <f t="shared" si="5"/>
        <v>5435000</v>
      </c>
      <c r="K77" s="32">
        <v>1180</v>
      </c>
      <c r="L77" s="32">
        <f t="shared" si="6"/>
        <v>6413300</v>
      </c>
      <c r="M77" s="32">
        <v>875</v>
      </c>
      <c r="N77" s="32">
        <f t="shared" si="7"/>
        <v>4755625</v>
      </c>
    </row>
    <row r="78" spans="1:14" ht="21" customHeight="1" x14ac:dyDescent="0.2">
      <c r="A78" s="3">
        <v>74</v>
      </c>
      <c r="B78" s="3">
        <v>2401.5079999999998</v>
      </c>
      <c r="C78" s="11" t="s">
        <v>81</v>
      </c>
      <c r="D78" s="12" t="s">
        <v>2</v>
      </c>
      <c r="E78" s="3" t="s">
        <v>17</v>
      </c>
      <c r="F78" s="3">
        <v>915470</v>
      </c>
      <c r="G78" s="5">
        <v>1.3</v>
      </c>
      <c r="H78" s="27">
        <f t="shared" si="4"/>
        <v>1190111</v>
      </c>
      <c r="I78" s="32">
        <v>1.19</v>
      </c>
      <c r="J78" s="32">
        <f t="shared" si="5"/>
        <v>1089409.3</v>
      </c>
      <c r="K78" s="32">
        <v>1.5</v>
      </c>
      <c r="L78" s="32">
        <f t="shared" si="6"/>
        <v>1373205</v>
      </c>
      <c r="M78" s="32">
        <v>1.5</v>
      </c>
      <c r="N78" s="32">
        <f t="shared" si="7"/>
        <v>1373205</v>
      </c>
    </row>
    <row r="79" spans="1:14" ht="21" customHeight="1" x14ac:dyDescent="0.2">
      <c r="A79" s="3">
        <v>75</v>
      </c>
      <c r="B79" s="3">
        <v>2401.5079999999998</v>
      </c>
      <c r="C79" s="11" t="s">
        <v>82</v>
      </c>
      <c r="D79" s="12" t="s">
        <v>2</v>
      </c>
      <c r="E79" s="3" t="s">
        <v>17</v>
      </c>
      <c r="F79" s="3">
        <v>3232280</v>
      </c>
      <c r="G79" s="5">
        <v>1.4</v>
      </c>
      <c r="H79" s="27">
        <f t="shared" si="4"/>
        <v>4525192</v>
      </c>
      <c r="I79" s="32">
        <v>1.35</v>
      </c>
      <c r="J79" s="32">
        <f t="shared" si="5"/>
        <v>4363578</v>
      </c>
      <c r="K79" s="32">
        <v>2.35</v>
      </c>
      <c r="L79" s="32">
        <f t="shared" si="6"/>
        <v>7595858</v>
      </c>
      <c r="M79" s="32">
        <v>1.6</v>
      </c>
      <c r="N79" s="32">
        <f t="shared" si="7"/>
        <v>5171648</v>
      </c>
    </row>
    <row r="80" spans="1:14" ht="21" customHeight="1" x14ac:dyDescent="0.2">
      <c r="A80" s="3">
        <v>76</v>
      </c>
      <c r="B80" s="3">
        <v>2401.518</v>
      </c>
      <c r="C80" s="11" t="s">
        <v>83</v>
      </c>
      <c r="D80" s="12" t="s">
        <v>2</v>
      </c>
      <c r="E80" s="3" t="s">
        <v>24</v>
      </c>
      <c r="F80" s="3">
        <v>11098</v>
      </c>
      <c r="G80" s="5">
        <v>16</v>
      </c>
      <c r="H80" s="27">
        <f t="shared" si="4"/>
        <v>177568</v>
      </c>
      <c r="I80" s="32">
        <v>18</v>
      </c>
      <c r="J80" s="32">
        <f t="shared" si="5"/>
        <v>199764</v>
      </c>
      <c r="K80" s="32">
        <v>20.7</v>
      </c>
      <c r="L80" s="32">
        <f t="shared" si="6"/>
        <v>229728.6</v>
      </c>
      <c r="M80" s="32">
        <v>10</v>
      </c>
      <c r="N80" s="32">
        <f t="shared" si="7"/>
        <v>110980</v>
      </c>
    </row>
    <row r="81" spans="1:14" ht="21" customHeight="1" x14ac:dyDescent="0.2">
      <c r="A81" s="3">
        <v>77</v>
      </c>
      <c r="B81" s="3">
        <v>2401.518</v>
      </c>
      <c r="C81" s="11" t="s">
        <v>85</v>
      </c>
      <c r="D81" s="12" t="s">
        <v>2</v>
      </c>
      <c r="E81" s="3" t="s">
        <v>24</v>
      </c>
      <c r="F81" s="3">
        <v>176879</v>
      </c>
      <c r="G81" s="5">
        <v>22</v>
      </c>
      <c r="H81" s="27">
        <f t="shared" si="4"/>
        <v>3891338</v>
      </c>
      <c r="I81" s="32">
        <v>20</v>
      </c>
      <c r="J81" s="32">
        <f t="shared" si="5"/>
        <v>3537580</v>
      </c>
      <c r="K81" s="32">
        <v>30.8</v>
      </c>
      <c r="L81" s="32">
        <f t="shared" si="6"/>
        <v>5447873.2000000002</v>
      </c>
      <c r="M81" s="32">
        <v>26</v>
      </c>
      <c r="N81" s="32">
        <f t="shared" si="7"/>
        <v>4598854</v>
      </c>
    </row>
    <row r="82" spans="1:14" ht="21" customHeight="1" x14ac:dyDescent="0.2">
      <c r="A82" s="3">
        <v>78</v>
      </c>
      <c r="B82" s="3">
        <v>2401.6010000000001</v>
      </c>
      <c r="C82" s="11" t="s">
        <v>84</v>
      </c>
      <c r="D82" s="12">
        <v>0</v>
      </c>
      <c r="E82" s="3" t="s">
        <v>20</v>
      </c>
      <c r="F82" s="3">
        <v>1</v>
      </c>
      <c r="G82" s="5">
        <v>313615</v>
      </c>
      <c r="H82" s="27">
        <f t="shared" si="4"/>
        <v>313615</v>
      </c>
      <c r="I82" s="32">
        <v>450000</v>
      </c>
      <c r="J82" s="32">
        <f t="shared" si="5"/>
        <v>450000</v>
      </c>
      <c r="K82" s="32">
        <v>450000</v>
      </c>
      <c r="L82" s="32">
        <f t="shared" si="6"/>
        <v>450000</v>
      </c>
      <c r="M82" s="32">
        <v>150000</v>
      </c>
      <c r="N82" s="32">
        <f t="shared" si="7"/>
        <v>150000</v>
      </c>
    </row>
    <row r="83" spans="1:14" ht="21" customHeight="1" x14ac:dyDescent="0.2">
      <c r="A83" s="3">
        <v>79</v>
      </c>
      <c r="B83" s="3">
        <v>2402.502</v>
      </c>
      <c r="C83" s="11" t="s">
        <v>86</v>
      </c>
      <c r="D83" s="12" t="s">
        <v>2</v>
      </c>
      <c r="E83" s="3" t="s">
        <v>6</v>
      </c>
      <c r="F83" s="3">
        <v>65</v>
      </c>
      <c r="G83" s="5">
        <v>4000</v>
      </c>
      <c r="H83" s="27">
        <f t="shared" si="4"/>
        <v>260000</v>
      </c>
      <c r="I83" s="32">
        <v>3500</v>
      </c>
      <c r="J83" s="32">
        <f t="shared" si="5"/>
        <v>227500</v>
      </c>
      <c r="K83" s="32">
        <v>3980</v>
      </c>
      <c r="L83" s="32">
        <f t="shared" si="6"/>
        <v>258700</v>
      </c>
      <c r="M83" s="32">
        <v>3900</v>
      </c>
      <c r="N83" s="32">
        <f t="shared" si="7"/>
        <v>253500</v>
      </c>
    </row>
    <row r="84" spans="1:14" ht="21" customHeight="1" x14ac:dyDescent="0.2">
      <c r="A84" s="3">
        <v>80</v>
      </c>
      <c r="B84" s="3">
        <v>2402.6019999999999</v>
      </c>
      <c r="C84" s="11" t="s">
        <v>90</v>
      </c>
      <c r="D84" s="12" t="s">
        <v>2</v>
      </c>
      <c r="E84" s="3" t="s">
        <v>6</v>
      </c>
      <c r="F84" s="3">
        <v>133</v>
      </c>
      <c r="G84" s="5">
        <v>11000</v>
      </c>
      <c r="H84" s="27">
        <f t="shared" si="4"/>
        <v>1463000</v>
      </c>
      <c r="I84" s="32">
        <v>9600</v>
      </c>
      <c r="J84" s="32">
        <f t="shared" si="5"/>
        <v>1276800</v>
      </c>
      <c r="K84" s="32">
        <v>12000</v>
      </c>
      <c r="L84" s="32">
        <f t="shared" si="6"/>
        <v>1596000</v>
      </c>
      <c r="M84" s="32">
        <v>11700</v>
      </c>
      <c r="N84" s="32">
        <f t="shared" si="7"/>
        <v>1556100</v>
      </c>
    </row>
    <row r="85" spans="1:14" ht="21" customHeight="1" x14ac:dyDescent="0.2">
      <c r="A85" s="3">
        <v>81</v>
      </c>
      <c r="B85" s="3">
        <v>2405.5030000000002</v>
      </c>
      <c r="C85" s="11" t="s">
        <v>94</v>
      </c>
      <c r="D85" s="12" t="s">
        <v>2</v>
      </c>
      <c r="E85" s="3" t="s">
        <v>25</v>
      </c>
      <c r="F85" s="3">
        <v>16053</v>
      </c>
      <c r="G85" s="5">
        <v>600</v>
      </c>
      <c r="H85" s="27">
        <f t="shared" si="4"/>
        <v>9631800</v>
      </c>
      <c r="I85" s="32">
        <v>520</v>
      </c>
      <c r="J85" s="32">
        <f t="shared" si="5"/>
        <v>8347560</v>
      </c>
      <c r="K85" s="32">
        <v>622</v>
      </c>
      <c r="L85" s="32">
        <f t="shared" si="6"/>
        <v>9984966</v>
      </c>
      <c r="M85" s="32">
        <v>615</v>
      </c>
      <c r="N85" s="32">
        <f t="shared" si="7"/>
        <v>9872595</v>
      </c>
    </row>
    <row r="86" spans="1:14" ht="21" customHeight="1" x14ac:dyDescent="0.2">
      <c r="A86" s="3">
        <v>82</v>
      </c>
      <c r="B86" s="3">
        <v>2405.5030000000002</v>
      </c>
      <c r="C86" s="11" t="s">
        <v>95</v>
      </c>
      <c r="D86" s="12" t="s">
        <v>2</v>
      </c>
      <c r="E86" s="3" t="s">
        <v>25</v>
      </c>
      <c r="F86" s="3">
        <v>5060</v>
      </c>
      <c r="G86" s="5">
        <v>275</v>
      </c>
      <c r="H86" s="27">
        <f t="shared" si="4"/>
        <v>1391500</v>
      </c>
      <c r="I86" s="32">
        <v>240</v>
      </c>
      <c r="J86" s="32">
        <f t="shared" si="5"/>
        <v>1214400</v>
      </c>
      <c r="K86" s="32">
        <v>269</v>
      </c>
      <c r="L86" s="32">
        <f t="shared" si="6"/>
        <v>1361140</v>
      </c>
      <c r="M86" s="32">
        <v>253</v>
      </c>
      <c r="N86" s="32">
        <f t="shared" si="7"/>
        <v>1280180</v>
      </c>
    </row>
    <row r="87" spans="1:14" ht="21" customHeight="1" x14ac:dyDescent="0.2">
      <c r="A87" s="3">
        <v>83</v>
      </c>
      <c r="B87" s="3">
        <v>2406.5039999999999</v>
      </c>
      <c r="C87" s="11" t="s">
        <v>96</v>
      </c>
      <c r="D87" s="12" t="s">
        <v>2</v>
      </c>
      <c r="E87" s="3" t="s">
        <v>28</v>
      </c>
      <c r="F87" s="3">
        <v>255</v>
      </c>
      <c r="G87" s="5">
        <v>300</v>
      </c>
      <c r="H87" s="27">
        <f t="shared" si="4"/>
        <v>76500</v>
      </c>
      <c r="I87" s="32">
        <v>250</v>
      </c>
      <c r="J87" s="32">
        <f t="shared" si="5"/>
        <v>63750</v>
      </c>
      <c r="K87" s="32">
        <v>379</v>
      </c>
      <c r="L87" s="32">
        <f t="shared" si="6"/>
        <v>96645</v>
      </c>
      <c r="M87" s="32">
        <v>375</v>
      </c>
      <c r="N87" s="32">
        <f t="shared" si="7"/>
        <v>95625</v>
      </c>
    </row>
    <row r="88" spans="1:14" ht="21" customHeight="1" x14ac:dyDescent="0.2">
      <c r="A88" s="3">
        <v>84</v>
      </c>
      <c r="B88" s="3">
        <v>2411.5070000000001</v>
      </c>
      <c r="C88" s="11" t="s">
        <v>79</v>
      </c>
      <c r="D88" s="12" t="s">
        <v>2</v>
      </c>
      <c r="E88" s="3" t="s">
        <v>26</v>
      </c>
      <c r="F88" s="3">
        <v>708</v>
      </c>
      <c r="G88" s="5">
        <v>500</v>
      </c>
      <c r="H88" s="27">
        <f t="shared" si="4"/>
        <v>354000</v>
      </c>
      <c r="I88" s="32">
        <v>590</v>
      </c>
      <c r="J88" s="32">
        <f t="shared" si="5"/>
        <v>417720</v>
      </c>
      <c r="K88" s="32">
        <v>554</v>
      </c>
      <c r="L88" s="32">
        <f t="shared" si="6"/>
        <v>392232</v>
      </c>
      <c r="M88" s="32">
        <v>500</v>
      </c>
      <c r="N88" s="32">
        <f t="shared" si="7"/>
        <v>354000</v>
      </c>
    </row>
    <row r="89" spans="1:14" ht="21" customHeight="1" x14ac:dyDescent="0.2">
      <c r="A89" s="3">
        <v>85</v>
      </c>
      <c r="B89" s="3">
        <v>2411.5070000000001</v>
      </c>
      <c r="C89" s="11" t="s">
        <v>80</v>
      </c>
      <c r="D89" s="12" t="s">
        <v>2</v>
      </c>
      <c r="E89" s="3" t="s">
        <v>26</v>
      </c>
      <c r="F89" s="3">
        <v>901</v>
      </c>
      <c r="G89" s="5">
        <v>775</v>
      </c>
      <c r="H89" s="27">
        <f t="shared" si="4"/>
        <v>698275</v>
      </c>
      <c r="I89" s="32">
        <v>994.66</v>
      </c>
      <c r="J89" s="32">
        <f t="shared" si="5"/>
        <v>896188.65999999992</v>
      </c>
      <c r="K89" s="32">
        <v>1050</v>
      </c>
      <c r="L89" s="32">
        <f t="shared" si="6"/>
        <v>946050</v>
      </c>
      <c r="M89" s="32">
        <v>700</v>
      </c>
      <c r="N89" s="32">
        <f t="shared" si="7"/>
        <v>630700</v>
      </c>
    </row>
    <row r="90" spans="1:14" ht="21" customHeight="1" x14ac:dyDescent="0.2">
      <c r="A90" s="3">
        <v>86</v>
      </c>
      <c r="B90" s="3">
        <v>2411.5079999999998</v>
      </c>
      <c r="C90" s="11" t="s">
        <v>81</v>
      </c>
      <c r="D90" s="12" t="s">
        <v>2</v>
      </c>
      <c r="E90" s="3" t="s">
        <v>17</v>
      </c>
      <c r="F90" s="3">
        <v>68710</v>
      </c>
      <c r="G90" s="5">
        <v>1.3</v>
      </c>
      <c r="H90" s="27">
        <f t="shared" si="4"/>
        <v>89323</v>
      </c>
      <c r="I90" s="32">
        <v>1.4</v>
      </c>
      <c r="J90" s="32">
        <f t="shared" si="5"/>
        <v>96194</v>
      </c>
      <c r="K90" s="32">
        <v>1.8</v>
      </c>
      <c r="L90" s="32">
        <f t="shared" si="6"/>
        <v>123678</v>
      </c>
      <c r="M90" s="32">
        <v>1.55</v>
      </c>
      <c r="N90" s="32">
        <f t="shared" si="7"/>
        <v>106500.5</v>
      </c>
    </row>
    <row r="91" spans="1:14" ht="21" customHeight="1" x14ac:dyDescent="0.2">
      <c r="A91" s="3">
        <v>87</v>
      </c>
      <c r="B91" s="3">
        <v>2411.5079999999998</v>
      </c>
      <c r="C91" s="11" t="s">
        <v>82</v>
      </c>
      <c r="D91" s="12" t="s">
        <v>2</v>
      </c>
      <c r="E91" s="3" t="s">
        <v>17</v>
      </c>
      <c r="F91" s="3">
        <v>97750</v>
      </c>
      <c r="G91" s="5">
        <v>1.4</v>
      </c>
      <c r="H91" s="27">
        <f t="shared" si="4"/>
        <v>136850</v>
      </c>
      <c r="I91" s="32">
        <v>1.56</v>
      </c>
      <c r="J91" s="32">
        <f t="shared" si="5"/>
        <v>152490</v>
      </c>
      <c r="K91" s="32">
        <v>1.8</v>
      </c>
      <c r="L91" s="32">
        <f t="shared" si="6"/>
        <v>175950</v>
      </c>
      <c r="M91" s="32">
        <v>1.65</v>
      </c>
      <c r="N91" s="32">
        <f t="shared" si="7"/>
        <v>161287.5</v>
      </c>
    </row>
    <row r="92" spans="1:14" ht="21" customHeight="1" x14ac:dyDescent="0.2">
      <c r="A92" s="3">
        <v>88</v>
      </c>
      <c r="B92" s="3">
        <v>2411.6019999999999</v>
      </c>
      <c r="C92" s="11" t="s">
        <v>242</v>
      </c>
      <c r="D92" s="12">
        <v>0</v>
      </c>
      <c r="E92" s="3" t="s">
        <v>6</v>
      </c>
      <c r="F92" s="3">
        <v>2</v>
      </c>
      <c r="G92" s="5">
        <v>12000</v>
      </c>
      <c r="H92" s="27">
        <f t="shared" si="4"/>
        <v>24000</v>
      </c>
      <c r="I92" s="32">
        <v>28000</v>
      </c>
      <c r="J92" s="32">
        <f t="shared" si="5"/>
        <v>56000</v>
      </c>
      <c r="K92" s="32">
        <v>55000</v>
      </c>
      <c r="L92" s="32">
        <f t="shared" si="6"/>
        <v>110000</v>
      </c>
      <c r="M92" s="32">
        <v>17000</v>
      </c>
      <c r="N92" s="32">
        <f t="shared" si="7"/>
        <v>34000</v>
      </c>
    </row>
    <row r="93" spans="1:14" ht="21" customHeight="1" x14ac:dyDescent="0.2">
      <c r="A93" s="3">
        <v>89</v>
      </c>
      <c r="B93" s="3">
        <v>2411.6019999999999</v>
      </c>
      <c r="C93" s="11" t="s">
        <v>241</v>
      </c>
      <c r="D93" s="12">
        <v>0</v>
      </c>
      <c r="E93" s="3" t="s">
        <v>6</v>
      </c>
      <c r="F93" s="3">
        <v>2</v>
      </c>
      <c r="G93" s="5">
        <v>3000</v>
      </c>
      <c r="H93" s="27">
        <f t="shared" si="4"/>
        <v>6000</v>
      </c>
      <c r="I93" s="32">
        <v>8500</v>
      </c>
      <c r="J93" s="32">
        <f t="shared" si="5"/>
        <v>17000</v>
      </c>
      <c r="K93" s="32">
        <v>21500</v>
      </c>
      <c r="L93" s="32">
        <f t="shared" si="6"/>
        <v>43000</v>
      </c>
      <c r="M93" s="32">
        <v>5500</v>
      </c>
      <c r="N93" s="32">
        <f t="shared" si="7"/>
        <v>11000</v>
      </c>
    </row>
    <row r="94" spans="1:14" ht="21" customHeight="1" x14ac:dyDescent="0.2">
      <c r="A94" s="3">
        <v>90</v>
      </c>
      <c r="B94" s="3">
        <v>2433.5030000000002</v>
      </c>
      <c r="C94" s="11" t="s">
        <v>97</v>
      </c>
      <c r="D94" s="12">
        <v>0</v>
      </c>
      <c r="E94" s="3" t="s">
        <v>25</v>
      </c>
      <c r="F94" s="3">
        <v>475</v>
      </c>
      <c r="G94" s="5">
        <v>16</v>
      </c>
      <c r="H94" s="27">
        <f t="shared" si="4"/>
        <v>7600</v>
      </c>
      <c r="I94" s="32">
        <v>8.82</v>
      </c>
      <c r="J94" s="32">
        <f t="shared" si="5"/>
        <v>4189.5</v>
      </c>
      <c r="K94" s="32">
        <v>18</v>
      </c>
      <c r="L94" s="32">
        <f t="shared" si="6"/>
        <v>8550</v>
      </c>
      <c r="M94" s="32">
        <v>15</v>
      </c>
      <c r="N94" s="32">
        <f t="shared" si="7"/>
        <v>7125</v>
      </c>
    </row>
    <row r="95" spans="1:14" ht="21" customHeight="1" x14ac:dyDescent="0.2">
      <c r="A95" s="3">
        <v>91</v>
      </c>
      <c r="B95" s="3">
        <v>2433.6179999999999</v>
      </c>
      <c r="C95" s="11" t="s">
        <v>98</v>
      </c>
      <c r="D95" s="12">
        <v>0</v>
      </c>
      <c r="E95" s="3" t="s">
        <v>24</v>
      </c>
      <c r="F95" s="3">
        <v>3770</v>
      </c>
      <c r="G95" s="5">
        <v>20.149999999999999</v>
      </c>
      <c r="H95" s="27">
        <f t="shared" si="4"/>
        <v>75965.5</v>
      </c>
      <c r="I95" s="32">
        <v>20.350000000000001</v>
      </c>
      <c r="J95" s="32">
        <f t="shared" si="5"/>
        <v>76719.5</v>
      </c>
      <c r="K95" s="32">
        <v>22.8</v>
      </c>
      <c r="L95" s="32">
        <f t="shared" si="6"/>
        <v>85956</v>
      </c>
      <c r="M95" s="32">
        <v>21</v>
      </c>
      <c r="N95" s="32">
        <f t="shared" si="7"/>
        <v>79170</v>
      </c>
    </row>
    <row r="96" spans="1:14" ht="21" customHeight="1" x14ac:dyDescent="0.2">
      <c r="A96" s="3">
        <v>92</v>
      </c>
      <c r="B96" s="3">
        <v>2442.5010000000002</v>
      </c>
      <c r="C96" s="11" t="s">
        <v>99</v>
      </c>
      <c r="D96" s="12">
        <v>0</v>
      </c>
      <c r="E96" s="3" t="s">
        <v>20</v>
      </c>
      <c r="F96" s="3">
        <v>1</v>
      </c>
      <c r="G96" s="5">
        <v>3250000</v>
      </c>
      <c r="H96" s="27">
        <f t="shared" si="4"/>
        <v>3250000</v>
      </c>
      <c r="I96" s="32">
        <v>3130000</v>
      </c>
      <c r="J96" s="32">
        <f t="shared" si="5"/>
        <v>3130000</v>
      </c>
      <c r="K96" s="32">
        <v>2075000</v>
      </c>
      <c r="L96" s="32">
        <f t="shared" si="6"/>
        <v>2075000</v>
      </c>
      <c r="M96" s="32">
        <v>2575000</v>
      </c>
      <c r="N96" s="32">
        <f t="shared" si="7"/>
        <v>2575000</v>
      </c>
    </row>
    <row r="97" spans="1:14" ht="21" customHeight="1" x14ac:dyDescent="0.2">
      <c r="A97" s="3">
        <v>93</v>
      </c>
      <c r="B97" s="3">
        <v>2451.607</v>
      </c>
      <c r="C97" s="11" t="s">
        <v>100</v>
      </c>
      <c r="D97" s="12" t="s">
        <v>2</v>
      </c>
      <c r="E97" s="3" t="s">
        <v>26</v>
      </c>
      <c r="F97" s="3">
        <v>10698</v>
      </c>
      <c r="G97" s="5">
        <v>57</v>
      </c>
      <c r="H97" s="27">
        <f t="shared" si="4"/>
        <v>609786</v>
      </c>
      <c r="I97" s="32">
        <v>28.76</v>
      </c>
      <c r="J97" s="32">
        <f t="shared" si="5"/>
        <v>307674.48000000004</v>
      </c>
      <c r="K97" s="32">
        <v>37.5</v>
      </c>
      <c r="L97" s="32">
        <f t="shared" si="6"/>
        <v>401175</v>
      </c>
      <c r="M97" s="32">
        <v>31</v>
      </c>
      <c r="N97" s="32">
        <f t="shared" si="7"/>
        <v>331638</v>
      </c>
    </row>
    <row r="98" spans="1:14" ht="21" customHeight="1" x14ac:dyDescent="0.2">
      <c r="A98" s="3">
        <v>94</v>
      </c>
      <c r="B98" s="3">
        <v>2452.502</v>
      </c>
      <c r="C98" s="11" t="s">
        <v>101</v>
      </c>
      <c r="D98" s="12">
        <v>0</v>
      </c>
      <c r="E98" s="3" t="s">
        <v>6</v>
      </c>
      <c r="F98" s="3">
        <v>2</v>
      </c>
      <c r="G98" s="5">
        <v>4000</v>
      </c>
      <c r="H98" s="27">
        <f t="shared" si="4"/>
        <v>8000</v>
      </c>
      <c r="I98" s="32">
        <v>4000</v>
      </c>
      <c r="J98" s="32">
        <f t="shared" si="5"/>
        <v>8000</v>
      </c>
      <c r="K98" s="32">
        <v>5890</v>
      </c>
      <c r="L98" s="32">
        <f t="shared" si="6"/>
        <v>11780</v>
      </c>
      <c r="M98" s="32">
        <v>3200</v>
      </c>
      <c r="N98" s="32">
        <f t="shared" si="7"/>
        <v>6400</v>
      </c>
    </row>
    <row r="99" spans="1:14" ht="21" customHeight="1" x14ac:dyDescent="0.2">
      <c r="A99" s="3">
        <v>95</v>
      </c>
      <c r="B99" s="3">
        <v>2452.502</v>
      </c>
      <c r="C99" s="11" t="s">
        <v>102</v>
      </c>
      <c r="D99" s="12">
        <v>0</v>
      </c>
      <c r="E99" s="3" t="s">
        <v>6</v>
      </c>
      <c r="F99" s="3">
        <v>2</v>
      </c>
      <c r="G99" s="5">
        <v>5000</v>
      </c>
      <c r="H99" s="27">
        <f t="shared" si="4"/>
        <v>10000</v>
      </c>
      <c r="I99" s="32">
        <v>4200</v>
      </c>
      <c r="J99" s="32">
        <f t="shared" si="5"/>
        <v>8400</v>
      </c>
      <c r="K99" s="32">
        <v>6870</v>
      </c>
      <c r="L99" s="32">
        <f t="shared" si="6"/>
        <v>13740</v>
      </c>
      <c r="M99" s="32">
        <v>3600</v>
      </c>
      <c r="N99" s="32">
        <f t="shared" si="7"/>
        <v>7200</v>
      </c>
    </row>
    <row r="100" spans="1:14" ht="21" customHeight="1" x14ac:dyDescent="0.2">
      <c r="A100" s="3">
        <v>96</v>
      </c>
      <c r="B100" s="3">
        <v>2452.502</v>
      </c>
      <c r="C100" s="11" t="s">
        <v>103</v>
      </c>
      <c r="D100" s="12">
        <v>0</v>
      </c>
      <c r="E100" s="3" t="s">
        <v>6</v>
      </c>
      <c r="F100" s="3">
        <v>8</v>
      </c>
      <c r="G100" s="5">
        <v>6000</v>
      </c>
      <c r="H100" s="27">
        <f t="shared" si="4"/>
        <v>48000</v>
      </c>
      <c r="I100" s="32">
        <v>4700</v>
      </c>
      <c r="J100" s="32">
        <f t="shared" si="5"/>
        <v>37600</v>
      </c>
      <c r="K100" s="32">
        <v>7660</v>
      </c>
      <c r="L100" s="32">
        <f t="shared" si="6"/>
        <v>61280</v>
      </c>
      <c r="M100" s="32">
        <v>4800</v>
      </c>
      <c r="N100" s="32">
        <f t="shared" si="7"/>
        <v>38400</v>
      </c>
    </row>
    <row r="101" spans="1:14" ht="21" customHeight="1" x14ac:dyDescent="0.2">
      <c r="A101" s="3">
        <v>97</v>
      </c>
      <c r="B101" s="3">
        <v>2452.502</v>
      </c>
      <c r="C101" s="11" t="s">
        <v>104</v>
      </c>
      <c r="D101" s="12">
        <v>0</v>
      </c>
      <c r="E101" s="3" t="s">
        <v>6</v>
      </c>
      <c r="F101" s="3">
        <v>9</v>
      </c>
      <c r="G101" s="5">
        <v>7000</v>
      </c>
      <c r="H101" s="27">
        <f t="shared" si="4"/>
        <v>63000</v>
      </c>
      <c r="I101" s="32">
        <v>5500</v>
      </c>
      <c r="J101" s="32">
        <f t="shared" si="5"/>
        <v>49500</v>
      </c>
      <c r="K101" s="32">
        <v>8630</v>
      </c>
      <c r="L101" s="32">
        <f t="shared" si="6"/>
        <v>77670</v>
      </c>
      <c r="M101" s="32">
        <v>5200</v>
      </c>
      <c r="N101" s="32">
        <f t="shared" si="7"/>
        <v>46800</v>
      </c>
    </row>
    <row r="102" spans="1:14" ht="21" customHeight="1" x14ac:dyDescent="0.2">
      <c r="A102" s="3">
        <v>98</v>
      </c>
      <c r="B102" s="3">
        <v>2452.502</v>
      </c>
      <c r="C102" s="11" t="s">
        <v>105</v>
      </c>
      <c r="D102" s="12">
        <v>0</v>
      </c>
      <c r="E102" s="3" t="s">
        <v>6</v>
      </c>
      <c r="F102" s="3">
        <v>3</v>
      </c>
      <c r="G102" s="5">
        <v>3750</v>
      </c>
      <c r="H102" s="27">
        <f t="shared" si="4"/>
        <v>11250</v>
      </c>
      <c r="I102" s="32">
        <v>4200</v>
      </c>
      <c r="J102" s="32">
        <f t="shared" si="5"/>
        <v>12600</v>
      </c>
      <c r="K102" s="32">
        <v>7830</v>
      </c>
      <c r="L102" s="32">
        <f t="shared" si="6"/>
        <v>23490</v>
      </c>
      <c r="M102" s="32">
        <v>3500</v>
      </c>
      <c r="N102" s="32">
        <f t="shared" si="7"/>
        <v>10500</v>
      </c>
    </row>
    <row r="103" spans="1:14" ht="21" customHeight="1" x14ac:dyDescent="0.2">
      <c r="A103" s="3">
        <v>99</v>
      </c>
      <c r="B103" s="3">
        <v>2452.502</v>
      </c>
      <c r="C103" s="11" t="s">
        <v>106</v>
      </c>
      <c r="D103" s="12">
        <v>0</v>
      </c>
      <c r="E103" s="3" t="s">
        <v>6</v>
      </c>
      <c r="F103" s="3">
        <v>4</v>
      </c>
      <c r="G103" s="5">
        <v>6875</v>
      </c>
      <c r="H103" s="27">
        <f t="shared" si="4"/>
        <v>27500</v>
      </c>
      <c r="I103" s="32">
        <v>5600</v>
      </c>
      <c r="J103" s="32">
        <f t="shared" si="5"/>
        <v>22400</v>
      </c>
      <c r="K103" s="32">
        <v>10000</v>
      </c>
      <c r="L103" s="32">
        <f t="shared" si="6"/>
        <v>40000</v>
      </c>
      <c r="M103" s="32">
        <v>4900</v>
      </c>
      <c r="N103" s="32">
        <f t="shared" si="7"/>
        <v>19600</v>
      </c>
    </row>
    <row r="104" spans="1:14" ht="21" customHeight="1" x14ac:dyDescent="0.2">
      <c r="A104" s="3">
        <v>100</v>
      </c>
      <c r="B104" s="3">
        <v>2452.502</v>
      </c>
      <c r="C104" s="11" t="s">
        <v>107</v>
      </c>
      <c r="D104" s="12">
        <v>0</v>
      </c>
      <c r="E104" s="3" t="s">
        <v>6</v>
      </c>
      <c r="F104" s="3">
        <v>4</v>
      </c>
      <c r="G104" s="5">
        <v>7500</v>
      </c>
      <c r="H104" s="27">
        <f t="shared" si="4"/>
        <v>30000</v>
      </c>
      <c r="I104" s="32">
        <v>5900</v>
      </c>
      <c r="J104" s="32">
        <f t="shared" si="5"/>
        <v>23600</v>
      </c>
      <c r="K104" s="32">
        <v>11000</v>
      </c>
      <c r="L104" s="32">
        <f t="shared" si="6"/>
        <v>44000</v>
      </c>
      <c r="M104" s="32">
        <v>5300</v>
      </c>
      <c r="N104" s="32">
        <f t="shared" si="7"/>
        <v>21200</v>
      </c>
    </row>
    <row r="105" spans="1:14" ht="21" customHeight="1" x14ac:dyDescent="0.2">
      <c r="A105" s="3">
        <v>101</v>
      </c>
      <c r="B105" s="3">
        <v>2452.502</v>
      </c>
      <c r="C105" s="11" t="s">
        <v>108</v>
      </c>
      <c r="D105" s="12">
        <v>0</v>
      </c>
      <c r="E105" s="3" t="s">
        <v>6</v>
      </c>
      <c r="F105" s="3">
        <v>2</v>
      </c>
      <c r="G105" s="5">
        <v>8125</v>
      </c>
      <c r="H105" s="27">
        <f t="shared" si="4"/>
        <v>16250</v>
      </c>
      <c r="I105" s="32">
        <v>6600</v>
      </c>
      <c r="J105" s="32">
        <f t="shared" si="5"/>
        <v>13200</v>
      </c>
      <c r="K105" s="32">
        <v>12000</v>
      </c>
      <c r="L105" s="32">
        <f t="shared" si="6"/>
        <v>24000</v>
      </c>
      <c r="M105" s="32">
        <v>6000</v>
      </c>
      <c r="N105" s="32">
        <f t="shared" si="7"/>
        <v>12000</v>
      </c>
    </row>
    <row r="106" spans="1:14" ht="21" customHeight="1" x14ac:dyDescent="0.2">
      <c r="A106" s="3">
        <v>102</v>
      </c>
      <c r="B106" s="3">
        <v>2452.502</v>
      </c>
      <c r="C106" s="11" t="s">
        <v>109</v>
      </c>
      <c r="D106" s="12">
        <v>0</v>
      </c>
      <c r="E106" s="3" t="s">
        <v>6</v>
      </c>
      <c r="F106" s="3">
        <v>6</v>
      </c>
      <c r="G106" s="5">
        <v>8750</v>
      </c>
      <c r="H106" s="27">
        <f t="shared" si="4"/>
        <v>52500</v>
      </c>
      <c r="I106" s="32">
        <v>6900</v>
      </c>
      <c r="J106" s="32">
        <f t="shared" si="5"/>
        <v>41400</v>
      </c>
      <c r="K106" s="32">
        <v>13000</v>
      </c>
      <c r="L106" s="32">
        <f t="shared" si="6"/>
        <v>78000</v>
      </c>
      <c r="M106" s="32">
        <v>6300</v>
      </c>
      <c r="N106" s="32">
        <f t="shared" si="7"/>
        <v>37800</v>
      </c>
    </row>
    <row r="107" spans="1:14" ht="21" customHeight="1" x14ac:dyDescent="0.2">
      <c r="A107" s="3">
        <v>103</v>
      </c>
      <c r="B107" s="3">
        <v>2452.502</v>
      </c>
      <c r="C107" s="11" t="s">
        <v>110</v>
      </c>
      <c r="D107" s="12">
        <v>0</v>
      </c>
      <c r="E107" s="3" t="s">
        <v>6</v>
      </c>
      <c r="F107" s="3">
        <v>4</v>
      </c>
      <c r="G107" s="5">
        <v>9375</v>
      </c>
      <c r="H107" s="27">
        <f t="shared" si="4"/>
        <v>37500</v>
      </c>
      <c r="I107" s="32">
        <v>7400</v>
      </c>
      <c r="J107" s="32">
        <f t="shared" si="5"/>
        <v>29600</v>
      </c>
      <c r="K107" s="32">
        <v>14000</v>
      </c>
      <c r="L107" s="32">
        <f t="shared" si="6"/>
        <v>56000</v>
      </c>
      <c r="M107" s="32">
        <v>6500</v>
      </c>
      <c r="N107" s="32">
        <f t="shared" si="7"/>
        <v>26000</v>
      </c>
    </row>
    <row r="108" spans="1:14" ht="21" customHeight="1" x14ac:dyDescent="0.2">
      <c r="A108" s="3">
        <v>104</v>
      </c>
      <c r="B108" s="3">
        <v>2452.502</v>
      </c>
      <c r="C108" s="11" t="s">
        <v>111</v>
      </c>
      <c r="D108" s="12">
        <v>0</v>
      </c>
      <c r="E108" s="3" t="s">
        <v>6</v>
      </c>
      <c r="F108" s="3">
        <v>2</v>
      </c>
      <c r="G108" s="5">
        <v>10000</v>
      </c>
      <c r="H108" s="27">
        <f t="shared" si="4"/>
        <v>20000</v>
      </c>
      <c r="I108" s="32">
        <v>8200</v>
      </c>
      <c r="J108" s="32">
        <f t="shared" si="5"/>
        <v>16400</v>
      </c>
      <c r="K108" s="32">
        <v>15000</v>
      </c>
      <c r="L108" s="32">
        <f t="shared" si="6"/>
        <v>30000</v>
      </c>
      <c r="M108" s="32">
        <v>8300</v>
      </c>
      <c r="N108" s="32">
        <f t="shared" si="7"/>
        <v>16600</v>
      </c>
    </row>
    <row r="109" spans="1:14" ht="21" customHeight="1" x14ac:dyDescent="0.2">
      <c r="A109" s="3">
        <v>105</v>
      </c>
      <c r="B109" s="3">
        <v>2452.502</v>
      </c>
      <c r="C109" s="11" t="s">
        <v>112</v>
      </c>
      <c r="D109" s="12">
        <v>0</v>
      </c>
      <c r="E109" s="3" t="s">
        <v>6</v>
      </c>
      <c r="F109" s="3">
        <v>4</v>
      </c>
      <c r="G109" s="5">
        <v>11250</v>
      </c>
      <c r="H109" s="27">
        <f t="shared" si="4"/>
        <v>45000</v>
      </c>
      <c r="I109" s="32">
        <v>5600</v>
      </c>
      <c r="J109" s="32">
        <f t="shared" si="5"/>
        <v>22400</v>
      </c>
      <c r="K109" s="32">
        <v>16000</v>
      </c>
      <c r="L109" s="32">
        <f t="shared" si="6"/>
        <v>64000</v>
      </c>
      <c r="M109" s="32">
        <v>8600</v>
      </c>
      <c r="N109" s="32">
        <f t="shared" si="7"/>
        <v>34400</v>
      </c>
    </row>
    <row r="110" spans="1:14" ht="21" customHeight="1" x14ac:dyDescent="0.2">
      <c r="A110" s="3">
        <v>106</v>
      </c>
      <c r="B110" s="3">
        <v>2452.502</v>
      </c>
      <c r="C110" s="11" t="s">
        <v>113</v>
      </c>
      <c r="D110" s="12">
        <v>0</v>
      </c>
      <c r="E110" s="3" t="s">
        <v>6</v>
      </c>
      <c r="F110" s="3">
        <v>253</v>
      </c>
      <c r="G110" s="5">
        <v>225</v>
      </c>
      <c r="H110" s="27">
        <f t="shared" si="4"/>
        <v>56925</v>
      </c>
      <c r="I110" s="32">
        <v>788.23</v>
      </c>
      <c r="J110" s="32">
        <f t="shared" si="5"/>
        <v>199422.19</v>
      </c>
      <c r="K110" s="32">
        <v>1120</v>
      </c>
      <c r="L110" s="32">
        <f t="shared" si="6"/>
        <v>283360</v>
      </c>
      <c r="M110" s="32">
        <v>1200</v>
      </c>
      <c r="N110" s="32">
        <f t="shared" si="7"/>
        <v>303600</v>
      </c>
    </row>
    <row r="111" spans="1:14" ht="21" customHeight="1" x14ac:dyDescent="0.2">
      <c r="A111" s="3">
        <v>107</v>
      </c>
      <c r="B111" s="3">
        <v>2452.502</v>
      </c>
      <c r="C111" s="11" t="s">
        <v>114</v>
      </c>
      <c r="D111" s="12">
        <v>0</v>
      </c>
      <c r="E111" s="3" t="s">
        <v>6</v>
      </c>
      <c r="F111" s="3">
        <v>31</v>
      </c>
      <c r="G111" s="5">
        <v>2500</v>
      </c>
      <c r="H111" s="27">
        <f t="shared" si="4"/>
        <v>77500</v>
      </c>
      <c r="I111" s="32">
        <v>4200</v>
      </c>
      <c r="J111" s="32">
        <f t="shared" si="5"/>
        <v>130200</v>
      </c>
      <c r="K111" s="32">
        <v>626</v>
      </c>
      <c r="L111" s="32">
        <f t="shared" si="6"/>
        <v>19406</v>
      </c>
      <c r="M111" s="32">
        <v>3000</v>
      </c>
      <c r="N111" s="32">
        <f t="shared" si="7"/>
        <v>93000</v>
      </c>
    </row>
    <row r="112" spans="1:14" ht="21" customHeight="1" x14ac:dyDescent="0.2">
      <c r="A112" s="3">
        <v>108</v>
      </c>
      <c r="B112" s="3">
        <v>2452.502</v>
      </c>
      <c r="C112" s="11" t="s">
        <v>115</v>
      </c>
      <c r="D112" s="12">
        <v>0</v>
      </c>
      <c r="E112" s="3" t="s">
        <v>6</v>
      </c>
      <c r="F112" s="3">
        <v>283</v>
      </c>
      <c r="G112" s="5">
        <v>250</v>
      </c>
      <c r="H112" s="27">
        <f t="shared" si="4"/>
        <v>70750</v>
      </c>
      <c r="I112" s="32">
        <v>308</v>
      </c>
      <c r="J112" s="32">
        <f t="shared" si="5"/>
        <v>87164</v>
      </c>
      <c r="K112" s="32">
        <v>253</v>
      </c>
      <c r="L112" s="32">
        <f t="shared" si="6"/>
        <v>71599</v>
      </c>
      <c r="M112" s="32">
        <v>250</v>
      </c>
      <c r="N112" s="32">
        <f t="shared" si="7"/>
        <v>70750</v>
      </c>
    </row>
    <row r="113" spans="1:14" ht="21" customHeight="1" x14ac:dyDescent="0.2">
      <c r="A113" s="3">
        <v>109</v>
      </c>
      <c r="B113" s="3">
        <v>2452.502</v>
      </c>
      <c r="C113" s="11" t="s">
        <v>116</v>
      </c>
      <c r="D113" s="12">
        <v>0</v>
      </c>
      <c r="E113" s="3" t="s">
        <v>6</v>
      </c>
      <c r="F113" s="3">
        <v>738</v>
      </c>
      <c r="G113" s="5">
        <v>425</v>
      </c>
      <c r="H113" s="27">
        <f t="shared" si="4"/>
        <v>313650</v>
      </c>
      <c r="I113" s="32">
        <v>370</v>
      </c>
      <c r="J113" s="32">
        <f t="shared" si="5"/>
        <v>273060</v>
      </c>
      <c r="K113" s="32">
        <v>405</v>
      </c>
      <c r="L113" s="32">
        <f t="shared" si="6"/>
        <v>298890</v>
      </c>
      <c r="M113" s="32">
        <v>400</v>
      </c>
      <c r="N113" s="32">
        <f t="shared" si="7"/>
        <v>295200</v>
      </c>
    </row>
    <row r="114" spans="1:14" ht="21" customHeight="1" x14ac:dyDescent="0.2">
      <c r="A114" s="3">
        <v>110</v>
      </c>
      <c r="B114" s="3">
        <v>2452.5030000000002</v>
      </c>
      <c r="C114" s="11" t="s">
        <v>120</v>
      </c>
      <c r="D114" s="12">
        <v>0</v>
      </c>
      <c r="E114" s="3" t="s">
        <v>25</v>
      </c>
      <c r="F114" s="3">
        <v>40750</v>
      </c>
      <c r="G114" s="5">
        <v>75</v>
      </c>
      <c r="H114" s="27">
        <f t="shared" si="4"/>
        <v>3056250</v>
      </c>
      <c r="I114" s="32">
        <v>85</v>
      </c>
      <c r="J114" s="32">
        <f t="shared" si="5"/>
        <v>3463750</v>
      </c>
      <c r="K114" s="32">
        <v>114</v>
      </c>
      <c r="L114" s="32">
        <f t="shared" si="6"/>
        <v>4645500</v>
      </c>
      <c r="M114" s="32">
        <v>66</v>
      </c>
      <c r="N114" s="32">
        <f t="shared" si="7"/>
        <v>2689500</v>
      </c>
    </row>
    <row r="115" spans="1:14" ht="21" customHeight="1" x14ac:dyDescent="0.2">
      <c r="A115" s="3">
        <v>111</v>
      </c>
      <c r="B115" s="3">
        <v>2452.5030000000002</v>
      </c>
      <c r="C115" s="11" t="s">
        <v>119</v>
      </c>
      <c r="D115" s="12">
        <v>0</v>
      </c>
      <c r="E115" s="3" t="s">
        <v>233</v>
      </c>
      <c r="F115" s="3">
        <v>13120</v>
      </c>
      <c r="G115" s="5">
        <v>55</v>
      </c>
      <c r="H115" s="27">
        <f t="shared" si="4"/>
        <v>721600</v>
      </c>
      <c r="I115" s="32">
        <v>54</v>
      </c>
      <c r="J115" s="32">
        <f t="shared" si="5"/>
        <v>708480</v>
      </c>
      <c r="K115" s="32">
        <v>77.599999999999994</v>
      </c>
      <c r="L115" s="32">
        <f t="shared" si="6"/>
        <v>1018111.9999999999</v>
      </c>
      <c r="M115" s="32">
        <v>50</v>
      </c>
      <c r="N115" s="32">
        <f t="shared" si="7"/>
        <v>656000</v>
      </c>
    </row>
    <row r="116" spans="1:14" ht="21" customHeight="1" x14ac:dyDescent="0.2">
      <c r="A116" s="3">
        <v>112</v>
      </c>
      <c r="B116" s="3">
        <v>2452.6010000000001</v>
      </c>
      <c r="C116" s="11" t="s">
        <v>117</v>
      </c>
      <c r="D116" s="12">
        <v>0</v>
      </c>
      <c r="E116" s="3" t="s">
        <v>20</v>
      </c>
      <c r="F116" s="3">
        <v>1</v>
      </c>
      <c r="G116" s="5">
        <v>500000</v>
      </c>
      <c r="H116" s="27">
        <f t="shared" si="4"/>
        <v>500000</v>
      </c>
      <c r="I116" s="32">
        <v>360000</v>
      </c>
      <c r="J116" s="32">
        <f t="shared" si="5"/>
        <v>360000</v>
      </c>
      <c r="K116" s="32">
        <v>764000</v>
      </c>
      <c r="L116" s="32">
        <f t="shared" si="6"/>
        <v>764000</v>
      </c>
      <c r="M116" s="32">
        <v>400000</v>
      </c>
      <c r="N116" s="32">
        <f t="shared" si="7"/>
        <v>400000</v>
      </c>
    </row>
    <row r="117" spans="1:14" ht="21" customHeight="1" x14ac:dyDescent="0.2">
      <c r="A117" s="3">
        <v>113</v>
      </c>
      <c r="B117" s="3">
        <v>2452.6030000000001</v>
      </c>
      <c r="C117" s="11" t="s">
        <v>118</v>
      </c>
      <c r="D117" s="12" t="s">
        <v>2</v>
      </c>
      <c r="E117" s="3" t="s">
        <v>25</v>
      </c>
      <c r="F117" s="3">
        <v>280</v>
      </c>
      <c r="G117" s="5">
        <v>115</v>
      </c>
      <c r="H117" s="27">
        <f t="shared" si="4"/>
        <v>32200</v>
      </c>
      <c r="I117" s="32">
        <v>105.45</v>
      </c>
      <c r="J117" s="32">
        <f t="shared" si="5"/>
        <v>29526</v>
      </c>
      <c r="K117" s="32">
        <v>151</v>
      </c>
      <c r="L117" s="32">
        <f t="shared" si="6"/>
        <v>42280</v>
      </c>
      <c r="M117" s="32">
        <v>200</v>
      </c>
      <c r="N117" s="32">
        <f t="shared" si="7"/>
        <v>56000</v>
      </c>
    </row>
    <row r="118" spans="1:14" ht="21" customHeight="1" x14ac:dyDescent="0.2">
      <c r="A118" s="3">
        <v>114</v>
      </c>
      <c r="B118" s="3">
        <v>2473.6030000000001</v>
      </c>
      <c r="C118" s="11" t="s">
        <v>91</v>
      </c>
      <c r="D118" s="12" t="s">
        <v>2</v>
      </c>
      <c r="E118" s="3" t="s">
        <v>25</v>
      </c>
      <c r="F118" s="3">
        <v>82</v>
      </c>
      <c r="G118" s="5">
        <v>4000</v>
      </c>
      <c r="H118" s="27">
        <f t="shared" si="4"/>
        <v>328000</v>
      </c>
      <c r="I118" s="32">
        <v>4107.49</v>
      </c>
      <c r="J118" s="32">
        <f t="shared" si="5"/>
        <v>336814.18</v>
      </c>
      <c r="K118" s="32">
        <v>4240</v>
      </c>
      <c r="L118" s="32">
        <f t="shared" si="6"/>
        <v>347680</v>
      </c>
      <c r="M118" s="32">
        <v>4200</v>
      </c>
      <c r="N118" s="32">
        <f t="shared" si="7"/>
        <v>344400</v>
      </c>
    </row>
    <row r="119" spans="1:14" ht="21" customHeight="1" x14ac:dyDescent="0.2">
      <c r="A119" s="3">
        <v>115</v>
      </c>
      <c r="B119" s="3">
        <v>2473.6030000000001</v>
      </c>
      <c r="C119" s="11" t="s">
        <v>92</v>
      </c>
      <c r="D119" s="12" t="s">
        <v>2</v>
      </c>
      <c r="E119" s="3" t="s">
        <v>25</v>
      </c>
      <c r="F119" s="3">
        <v>175</v>
      </c>
      <c r="G119" s="5">
        <v>5000</v>
      </c>
      <c r="H119" s="27">
        <f t="shared" si="4"/>
        <v>875000</v>
      </c>
      <c r="I119" s="32">
        <v>5470.06</v>
      </c>
      <c r="J119" s="32">
        <f t="shared" si="5"/>
        <v>957260.50000000012</v>
      </c>
      <c r="K119" s="32">
        <v>4890</v>
      </c>
      <c r="L119" s="32">
        <f t="shared" si="6"/>
        <v>855750</v>
      </c>
      <c r="M119" s="32">
        <v>4700</v>
      </c>
      <c r="N119" s="32">
        <f t="shared" si="7"/>
        <v>822500</v>
      </c>
    </row>
    <row r="120" spans="1:14" ht="21" customHeight="1" x14ac:dyDescent="0.2">
      <c r="A120" s="3">
        <v>116</v>
      </c>
      <c r="B120" s="3">
        <v>2473.6030000000001</v>
      </c>
      <c r="C120" s="11" t="s">
        <v>93</v>
      </c>
      <c r="D120" s="12" t="s">
        <v>2</v>
      </c>
      <c r="E120" s="3" t="s">
        <v>25</v>
      </c>
      <c r="F120" s="3">
        <v>82</v>
      </c>
      <c r="G120" s="5">
        <v>6000</v>
      </c>
      <c r="H120" s="27">
        <f t="shared" si="4"/>
        <v>492000</v>
      </c>
      <c r="I120" s="32">
        <v>7437.9</v>
      </c>
      <c r="J120" s="32">
        <f t="shared" si="5"/>
        <v>609907.79999999993</v>
      </c>
      <c r="K120" s="32">
        <v>5580</v>
      </c>
      <c r="L120" s="32">
        <f t="shared" si="6"/>
        <v>457560</v>
      </c>
      <c r="M120" s="32">
        <v>5500</v>
      </c>
      <c r="N120" s="32">
        <f t="shared" si="7"/>
        <v>451000</v>
      </c>
    </row>
    <row r="121" spans="1:14" ht="21" customHeight="1" x14ac:dyDescent="0.2">
      <c r="A121" s="3">
        <v>117</v>
      </c>
      <c r="B121" s="3">
        <v>2475.5030000000002</v>
      </c>
      <c r="C121" s="11" t="s">
        <v>87</v>
      </c>
      <c r="D121" s="12" t="s">
        <v>2</v>
      </c>
      <c r="E121" s="3" t="s">
        <v>25</v>
      </c>
      <c r="F121" s="3">
        <v>3506</v>
      </c>
      <c r="G121" s="5">
        <v>170</v>
      </c>
      <c r="H121" s="27">
        <f t="shared" si="4"/>
        <v>596020</v>
      </c>
      <c r="I121" s="32">
        <v>184.69</v>
      </c>
      <c r="J121" s="32">
        <f t="shared" si="5"/>
        <v>647523.14</v>
      </c>
      <c r="K121" s="32">
        <v>208</v>
      </c>
      <c r="L121" s="32">
        <f t="shared" si="6"/>
        <v>729248</v>
      </c>
      <c r="M121" s="32">
        <v>175</v>
      </c>
      <c r="N121" s="32">
        <f t="shared" si="7"/>
        <v>613550</v>
      </c>
    </row>
    <row r="122" spans="1:14" ht="21" customHeight="1" x14ac:dyDescent="0.2">
      <c r="A122" s="3">
        <v>118</v>
      </c>
      <c r="B122" s="3">
        <v>2475.5030000000002</v>
      </c>
      <c r="C122" s="11" t="s">
        <v>88</v>
      </c>
      <c r="D122" s="12" t="s">
        <v>2</v>
      </c>
      <c r="E122" s="3" t="s">
        <v>25</v>
      </c>
      <c r="F122" s="3">
        <v>908</v>
      </c>
      <c r="G122" s="5">
        <v>285</v>
      </c>
      <c r="H122" s="27">
        <f t="shared" si="4"/>
        <v>258780</v>
      </c>
      <c r="I122" s="32">
        <v>280.8</v>
      </c>
      <c r="J122" s="32">
        <f t="shared" si="5"/>
        <v>254966.40000000002</v>
      </c>
      <c r="K122" s="32">
        <v>335</v>
      </c>
      <c r="L122" s="32">
        <f t="shared" si="6"/>
        <v>304180</v>
      </c>
      <c r="M122" s="32">
        <v>270</v>
      </c>
      <c r="N122" s="32">
        <f t="shared" si="7"/>
        <v>245160</v>
      </c>
    </row>
    <row r="123" spans="1:14" ht="21" customHeight="1" x14ac:dyDescent="0.2">
      <c r="A123" s="3">
        <v>119</v>
      </c>
      <c r="B123" s="3">
        <v>2475.5030000000002</v>
      </c>
      <c r="C123" s="11" t="s">
        <v>224</v>
      </c>
      <c r="D123" s="12" t="s">
        <v>2</v>
      </c>
      <c r="E123" s="3" t="s">
        <v>25</v>
      </c>
      <c r="F123" s="3">
        <v>587</v>
      </c>
      <c r="G123" s="5">
        <v>215</v>
      </c>
      <c r="H123" s="27">
        <f t="shared" si="4"/>
        <v>126205</v>
      </c>
      <c r="I123" s="32">
        <v>222.31</v>
      </c>
      <c r="J123" s="32">
        <f t="shared" si="5"/>
        <v>130495.97</v>
      </c>
      <c r="K123" s="32">
        <v>255</v>
      </c>
      <c r="L123" s="32">
        <f t="shared" si="6"/>
        <v>149685</v>
      </c>
      <c r="M123" s="32">
        <v>210</v>
      </c>
      <c r="N123" s="32">
        <f t="shared" si="7"/>
        <v>123270</v>
      </c>
    </row>
    <row r="124" spans="1:14" ht="21" customHeight="1" x14ac:dyDescent="0.2">
      <c r="A124" s="3">
        <v>120</v>
      </c>
      <c r="B124" s="3">
        <v>2475.5030000000002</v>
      </c>
      <c r="C124" s="11" t="s">
        <v>225</v>
      </c>
      <c r="D124" s="12" t="s">
        <v>2</v>
      </c>
      <c r="E124" s="3" t="s">
        <v>25</v>
      </c>
      <c r="F124" s="3">
        <v>120</v>
      </c>
      <c r="G124" s="5">
        <v>1105</v>
      </c>
      <c r="H124" s="27">
        <f t="shared" si="4"/>
        <v>132600</v>
      </c>
      <c r="I124" s="32">
        <v>1095.56</v>
      </c>
      <c r="J124" s="32">
        <f t="shared" si="5"/>
        <v>131467.19999999998</v>
      </c>
      <c r="K124" s="32">
        <v>1220</v>
      </c>
      <c r="L124" s="32">
        <f t="shared" si="6"/>
        <v>146400</v>
      </c>
      <c r="M124" s="32">
        <v>1050</v>
      </c>
      <c r="N124" s="32">
        <f t="shared" si="7"/>
        <v>126000</v>
      </c>
    </row>
    <row r="125" spans="1:14" ht="21" customHeight="1" x14ac:dyDescent="0.2">
      <c r="A125" s="3">
        <v>121</v>
      </c>
      <c r="B125" s="3">
        <v>2475.5030000000002</v>
      </c>
      <c r="C125" s="11" t="s">
        <v>243</v>
      </c>
      <c r="D125" s="12">
        <v>0</v>
      </c>
      <c r="E125" s="3" t="s">
        <v>25</v>
      </c>
      <c r="F125" s="3">
        <v>24</v>
      </c>
      <c r="G125" s="5">
        <v>1115</v>
      </c>
      <c r="H125" s="27">
        <f t="shared" si="4"/>
        <v>26760</v>
      </c>
      <c r="I125" s="32">
        <v>1101.3399999999999</v>
      </c>
      <c r="J125" s="32">
        <f t="shared" si="5"/>
        <v>26432.159999999996</v>
      </c>
      <c r="K125" s="32">
        <v>1220</v>
      </c>
      <c r="L125" s="32">
        <f t="shared" si="6"/>
        <v>29280</v>
      </c>
      <c r="M125" s="32">
        <v>1100</v>
      </c>
      <c r="N125" s="32">
        <f t="shared" si="7"/>
        <v>26400</v>
      </c>
    </row>
    <row r="126" spans="1:14" ht="21" customHeight="1" x14ac:dyDescent="0.2">
      <c r="A126" s="3">
        <v>122</v>
      </c>
      <c r="B126" s="3">
        <v>2502.5010000000002</v>
      </c>
      <c r="C126" s="11" t="s">
        <v>121</v>
      </c>
      <c r="D126" s="12">
        <v>0</v>
      </c>
      <c r="E126" s="3" t="s">
        <v>20</v>
      </c>
      <c r="F126" s="3">
        <v>1</v>
      </c>
      <c r="G126" s="5">
        <v>2500</v>
      </c>
      <c r="H126" s="27">
        <f t="shared" si="4"/>
        <v>2500</v>
      </c>
      <c r="I126" s="32">
        <v>6189.88</v>
      </c>
      <c r="J126" s="32">
        <f t="shared" si="5"/>
        <v>6189.88</v>
      </c>
      <c r="K126" s="32">
        <v>60500</v>
      </c>
      <c r="L126" s="32">
        <f t="shared" si="6"/>
        <v>60500</v>
      </c>
      <c r="M126" s="32">
        <v>5500</v>
      </c>
      <c r="N126" s="32">
        <f t="shared" si="7"/>
        <v>5500</v>
      </c>
    </row>
    <row r="127" spans="1:14" ht="21" customHeight="1" x14ac:dyDescent="0.2">
      <c r="A127" s="3">
        <v>123</v>
      </c>
      <c r="B127" s="3">
        <v>2502.6010000000001</v>
      </c>
      <c r="C127" s="11" t="s">
        <v>122</v>
      </c>
      <c r="D127" s="12">
        <v>0</v>
      </c>
      <c r="E127" s="3" t="s">
        <v>20</v>
      </c>
      <c r="F127" s="3">
        <v>1</v>
      </c>
      <c r="G127" s="5">
        <v>550000</v>
      </c>
      <c r="H127" s="27">
        <f t="shared" si="4"/>
        <v>550000</v>
      </c>
      <c r="I127" s="32">
        <v>575000</v>
      </c>
      <c r="J127" s="32">
        <f t="shared" si="5"/>
        <v>575000</v>
      </c>
      <c r="K127" s="32">
        <v>162000</v>
      </c>
      <c r="L127" s="32">
        <f t="shared" si="6"/>
        <v>162000</v>
      </c>
      <c r="M127" s="32">
        <v>530000</v>
      </c>
      <c r="N127" s="32">
        <f t="shared" si="7"/>
        <v>530000</v>
      </c>
    </row>
    <row r="128" spans="1:14" ht="21" customHeight="1" x14ac:dyDescent="0.2">
      <c r="A128" s="3">
        <v>124</v>
      </c>
      <c r="B128" s="3">
        <v>2502.6010000000001</v>
      </c>
      <c r="C128" s="11" t="s">
        <v>89</v>
      </c>
      <c r="D128" s="12">
        <v>0</v>
      </c>
      <c r="E128" s="3" t="s">
        <v>20</v>
      </c>
      <c r="F128" s="3">
        <v>1</v>
      </c>
      <c r="G128" s="5">
        <v>8000</v>
      </c>
      <c r="H128" s="27">
        <f t="shared" si="4"/>
        <v>8000</v>
      </c>
      <c r="I128" s="32">
        <v>25000</v>
      </c>
      <c r="J128" s="32">
        <f t="shared" si="5"/>
        <v>25000</v>
      </c>
      <c r="K128" s="32">
        <v>37500</v>
      </c>
      <c r="L128" s="32">
        <f t="shared" si="6"/>
        <v>37500</v>
      </c>
      <c r="M128" s="32">
        <v>14000</v>
      </c>
      <c r="N128" s="32">
        <f t="shared" si="7"/>
        <v>14000</v>
      </c>
    </row>
    <row r="129" spans="1:14" ht="21" customHeight="1" x14ac:dyDescent="0.2">
      <c r="A129" s="3">
        <v>125</v>
      </c>
      <c r="B129" s="3">
        <v>2502.6010000000001</v>
      </c>
      <c r="C129" s="11" t="s">
        <v>123</v>
      </c>
      <c r="D129" s="12">
        <v>0</v>
      </c>
      <c r="E129" s="3" t="s">
        <v>20</v>
      </c>
      <c r="F129" s="3">
        <v>1</v>
      </c>
      <c r="G129" s="5">
        <v>185000</v>
      </c>
      <c r="H129" s="27">
        <f t="shared" si="4"/>
        <v>185000</v>
      </c>
      <c r="I129" s="32">
        <v>24000</v>
      </c>
      <c r="J129" s="32">
        <f t="shared" si="5"/>
        <v>24000</v>
      </c>
      <c r="K129" s="32">
        <v>521000</v>
      </c>
      <c r="L129" s="32">
        <f t="shared" si="6"/>
        <v>521000</v>
      </c>
      <c r="M129" s="32">
        <v>200000</v>
      </c>
      <c r="N129" s="32">
        <f t="shared" si="7"/>
        <v>200000</v>
      </c>
    </row>
    <row r="130" spans="1:14" ht="21" customHeight="1" x14ac:dyDescent="0.2">
      <c r="A130" s="3">
        <v>126</v>
      </c>
      <c r="B130" s="3">
        <v>2502.6010000000001</v>
      </c>
      <c r="C130" s="11" t="s">
        <v>124</v>
      </c>
      <c r="D130" s="12">
        <v>0</v>
      </c>
      <c r="E130" s="3" t="s">
        <v>20</v>
      </c>
      <c r="F130" s="3">
        <v>1</v>
      </c>
      <c r="G130" s="5">
        <v>38330</v>
      </c>
      <c r="H130" s="27">
        <f t="shared" si="4"/>
        <v>38330</v>
      </c>
      <c r="I130" s="32">
        <v>10000</v>
      </c>
      <c r="J130" s="32">
        <f t="shared" si="5"/>
        <v>10000</v>
      </c>
      <c r="K130" s="32">
        <v>28000</v>
      </c>
      <c r="L130" s="32">
        <f t="shared" si="6"/>
        <v>28000</v>
      </c>
      <c r="M130" s="32">
        <v>30000</v>
      </c>
      <c r="N130" s="32">
        <f t="shared" si="7"/>
        <v>30000</v>
      </c>
    </row>
    <row r="131" spans="1:14" ht="21" customHeight="1" x14ac:dyDescent="0.2">
      <c r="A131" s="3">
        <v>127</v>
      </c>
      <c r="B131" s="3">
        <v>2503.5030000000002</v>
      </c>
      <c r="C131" s="11" t="s">
        <v>125</v>
      </c>
      <c r="D131" s="12">
        <v>0</v>
      </c>
      <c r="E131" s="3" t="s">
        <v>25</v>
      </c>
      <c r="F131" s="3">
        <v>16</v>
      </c>
      <c r="G131" s="5">
        <v>175</v>
      </c>
      <c r="H131" s="27">
        <f t="shared" si="4"/>
        <v>2800</v>
      </c>
      <c r="I131" s="32">
        <v>171.16</v>
      </c>
      <c r="J131" s="32">
        <f t="shared" si="5"/>
        <v>2738.56</v>
      </c>
      <c r="K131" s="32">
        <v>341</v>
      </c>
      <c r="L131" s="32">
        <f t="shared" si="6"/>
        <v>5456</v>
      </c>
      <c r="M131" s="32">
        <v>255</v>
      </c>
      <c r="N131" s="32">
        <f t="shared" si="7"/>
        <v>4080</v>
      </c>
    </row>
    <row r="132" spans="1:14" ht="21" customHeight="1" x14ac:dyDescent="0.2">
      <c r="A132" s="3">
        <v>128</v>
      </c>
      <c r="B132" s="3">
        <v>2503.5030000000002</v>
      </c>
      <c r="C132" s="11" t="s">
        <v>126</v>
      </c>
      <c r="D132" s="12">
        <v>0</v>
      </c>
      <c r="E132" s="3" t="s">
        <v>25</v>
      </c>
      <c r="F132" s="3">
        <v>84</v>
      </c>
      <c r="G132" s="5">
        <v>70</v>
      </c>
      <c r="H132" s="27">
        <f t="shared" si="4"/>
        <v>5880</v>
      </c>
      <c r="I132" s="32">
        <v>86.6</v>
      </c>
      <c r="J132" s="32">
        <f t="shared" si="5"/>
        <v>7274.4</v>
      </c>
      <c r="K132" s="32">
        <v>108</v>
      </c>
      <c r="L132" s="32">
        <f t="shared" si="6"/>
        <v>9072</v>
      </c>
      <c r="M132" s="32">
        <v>80</v>
      </c>
      <c r="N132" s="32">
        <f t="shared" si="7"/>
        <v>6720</v>
      </c>
    </row>
    <row r="133" spans="1:14" ht="21" customHeight="1" x14ac:dyDescent="0.2">
      <c r="A133" s="3">
        <v>129</v>
      </c>
      <c r="B133" s="3">
        <v>2503.5030000000002</v>
      </c>
      <c r="C133" s="11" t="s">
        <v>127</v>
      </c>
      <c r="D133" s="12">
        <v>0</v>
      </c>
      <c r="E133" s="3" t="s">
        <v>25</v>
      </c>
      <c r="F133" s="3">
        <v>987</v>
      </c>
      <c r="G133" s="5">
        <v>76</v>
      </c>
      <c r="H133" s="27">
        <f t="shared" si="4"/>
        <v>75012</v>
      </c>
      <c r="I133" s="32">
        <v>93.4</v>
      </c>
      <c r="J133" s="32">
        <f t="shared" si="5"/>
        <v>92185.8</v>
      </c>
      <c r="K133" s="32">
        <v>103</v>
      </c>
      <c r="L133" s="32">
        <f t="shared" si="6"/>
        <v>101661</v>
      </c>
      <c r="M133" s="32">
        <v>83</v>
      </c>
      <c r="N133" s="32">
        <f t="shared" si="7"/>
        <v>81921</v>
      </c>
    </row>
    <row r="134" spans="1:14" ht="21" customHeight="1" x14ac:dyDescent="0.2">
      <c r="A134" s="3">
        <v>130</v>
      </c>
      <c r="B134" s="3">
        <v>2503.5030000000002</v>
      </c>
      <c r="C134" s="11" t="s">
        <v>128</v>
      </c>
      <c r="D134" s="12">
        <v>0</v>
      </c>
      <c r="E134" s="3" t="s">
        <v>25</v>
      </c>
      <c r="F134" s="3">
        <v>131</v>
      </c>
      <c r="G134" s="5">
        <v>80</v>
      </c>
      <c r="H134" s="27">
        <f t="shared" ref="H134:H197" si="8">G134*F134</f>
        <v>10480</v>
      </c>
      <c r="I134" s="32">
        <v>174.6</v>
      </c>
      <c r="J134" s="32">
        <f t="shared" ref="J134:J197" si="9">I134*F134</f>
        <v>22872.6</v>
      </c>
      <c r="K134" s="32">
        <v>124</v>
      </c>
      <c r="L134" s="32">
        <f t="shared" ref="L134:L197" si="10">K134*F134</f>
        <v>16244</v>
      </c>
      <c r="M134" s="32">
        <v>86</v>
      </c>
      <c r="N134" s="32">
        <f t="shared" ref="N134:N197" si="11">M134*F134</f>
        <v>11266</v>
      </c>
    </row>
    <row r="135" spans="1:14" ht="21" customHeight="1" x14ac:dyDescent="0.2">
      <c r="A135" s="3">
        <v>131</v>
      </c>
      <c r="B135" s="3">
        <v>2503.5030000000002</v>
      </c>
      <c r="C135" s="11" t="s">
        <v>129</v>
      </c>
      <c r="D135" s="12">
        <v>0</v>
      </c>
      <c r="E135" s="3" t="s">
        <v>25</v>
      </c>
      <c r="F135" s="3">
        <v>128</v>
      </c>
      <c r="G135" s="5">
        <v>88</v>
      </c>
      <c r="H135" s="27">
        <f t="shared" si="8"/>
        <v>11264</v>
      </c>
      <c r="I135" s="32">
        <v>97.6</v>
      </c>
      <c r="J135" s="32">
        <f t="shared" si="9"/>
        <v>12492.8</v>
      </c>
      <c r="K135" s="32">
        <v>126</v>
      </c>
      <c r="L135" s="32">
        <f t="shared" si="10"/>
        <v>16128</v>
      </c>
      <c r="M135" s="32">
        <v>94</v>
      </c>
      <c r="N135" s="32">
        <f t="shared" si="11"/>
        <v>12032</v>
      </c>
    </row>
    <row r="136" spans="1:14" ht="21" customHeight="1" x14ac:dyDescent="0.2">
      <c r="A136" s="3">
        <v>132</v>
      </c>
      <c r="B136" s="3">
        <v>2503.5030000000002</v>
      </c>
      <c r="C136" s="11" t="s">
        <v>130</v>
      </c>
      <c r="D136" s="12">
        <v>0</v>
      </c>
      <c r="E136" s="3" t="s">
        <v>25</v>
      </c>
      <c r="F136" s="3">
        <v>164</v>
      </c>
      <c r="G136" s="5">
        <v>96</v>
      </c>
      <c r="H136" s="27">
        <f t="shared" si="8"/>
        <v>15744</v>
      </c>
      <c r="I136" s="32">
        <v>131.9</v>
      </c>
      <c r="J136" s="32">
        <f t="shared" si="9"/>
        <v>21631.600000000002</v>
      </c>
      <c r="K136" s="32">
        <v>144</v>
      </c>
      <c r="L136" s="32">
        <f t="shared" si="10"/>
        <v>23616</v>
      </c>
      <c r="M136" s="32">
        <v>105</v>
      </c>
      <c r="N136" s="32">
        <f t="shared" si="11"/>
        <v>17220</v>
      </c>
    </row>
    <row r="137" spans="1:14" ht="21" customHeight="1" x14ac:dyDescent="0.2">
      <c r="A137" s="3">
        <v>133</v>
      </c>
      <c r="B137" s="3">
        <v>2503.5030000000002</v>
      </c>
      <c r="C137" s="11" t="s">
        <v>131</v>
      </c>
      <c r="D137" s="12">
        <v>0</v>
      </c>
      <c r="E137" s="3" t="s">
        <v>25</v>
      </c>
      <c r="F137" s="3">
        <v>244</v>
      </c>
      <c r="G137" s="5">
        <v>100</v>
      </c>
      <c r="H137" s="27">
        <f t="shared" si="8"/>
        <v>24400</v>
      </c>
      <c r="I137" s="32">
        <v>156.19999999999999</v>
      </c>
      <c r="J137" s="32">
        <f t="shared" si="9"/>
        <v>38112.799999999996</v>
      </c>
      <c r="K137" s="32">
        <v>179</v>
      </c>
      <c r="L137" s="32">
        <f t="shared" si="10"/>
        <v>43676</v>
      </c>
      <c r="M137" s="32">
        <v>185</v>
      </c>
      <c r="N137" s="32">
        <f t="shared" si="11"/>
        <v>45140</v>
      </c>
    </row>
    <row r="138" spans="1:14" ht="21" customHeight="1" x14ac:dyDescent="0.2">
      <c r="A138" s="3">
        <v>134</v>
      </c>
      <c r="B138" s="3">
        <v>2503.5030000000002</v>
      </c>
      <c r="C138" s="11" t="s">
        <v>132</v>
      </c>
      <c r="D138" s="12">
        <v>0</v>
      </c>
      <c r="E138" s="3" t="s">
        <v>25</v>
      </c>
      <c r="F138" s="3">
        <v>55</v>
      </c>
      <c r="G138" s="5">
        <v>140</v>
      </c>
      <c r="H138" s="27">
        <f t="shared" si="8"/>
        <v>7700</v>
      </c>
      <c r="I138" s="32">
        <v>172.8</v>
      </c>
      <c r="J138" s="32">
        <f t="shared" si="9"/>
        <v>9504</v>
      </c>
      <c r="K138" s="32">
        <v>221</v>
      </c>
      <c r="L138" s="32">
        <f t="shared" si="10"/>
        <v>12155</v>
      </c>
      <c r="M138" s="32">
        <v>160</v>
      </c>
      <c r="N138" s="32">
        <f t="shared" si="11"/>
        <v>8800</v>
      </c>
    </row>
    <row r="139" spans="1:14" ht="21" customHeight="1" x14ac:dyDescent="0.2">
      <c r="A139" s="3">
        <v>135</v>
      </c>
      <c r="B139" s="3">
        <v>2503.5030000000002</v>
      </c>
      <c r="C139" s="11" t="s">
        <v>133</v>
      </c>
      <c r="D139" s="12">
        <v>0</v>
      </c>
      <c r="E139" s="3" t="s">
        <v>25</v>
      </c>
      <c r="F139" s="3">
        <v>5</v>
      </c>
      <c r="G139" s="5">
        <v>356</v>
      </c>
      <c r="H139" s="27">
        <f t="shared" si="8"/>
        <v>1780</v>
      </c>
      <c r="I139" s="32">
        <v>986.9</v>
      </c>
      <c r="J139" s="32">
        <f t="shared" si="9"/>
        <v>4934.5</v>
      </c>
      <c r="K139" s="32">
        <v>685</v>
      </c>
      <c r="L139" s="32">
        <f t="shared" si="10"/>
        <v>3425</v>
      </c>
      <c r="M139" s="32">
        <v>760</v>
      </c>
      <c r="N139" s="32">
        <f t="shared" si="11"/>
        <v>3800</v>
      </c>
    </row>
    <row r="140" spans="1:14" ht="21" customHeight="1" x14ac:dyDescent="0.2">
      <c r="A140" s="3">
        <v>136</v>
      </c>
      <c r="B140" s="3">
        <v>2503.6019999999999</v>
      </c>
      <c r="C140" s="11" t="s">
        <v>134</v>
      </c>
      <c r="D140" s="12">
        <v>0</v>
      </c>
      <c r="E140" s="3" t="s">
        <v>6</v>
      </c>
      <c r="F140" s="3">
        <v>1</v>
      </c>
      <c r="G140" s="5">
        <v>1000</v>
      </c>
      <c r="H140" s="27">
        <f t="shared" si="8"/>
        <v>1000</v>
      </c>
      <c r="I140" s="32">
        <v>1075</v>
      </c>
      <c r="J140" s="32">
        <f t="shared" si="9"/>
        <v>1075</v>
      </c>
      <c r="K140" s="32">
        <v>606</v>
      </c>
      <c r="L140" s="32">
        <f t="shared" si="10"/>
        <v>606</v>
      </c>
      <c r="M140" s="32">
        <v>2100</v>
      </c>
      <c r="N140" s="32">
        <f t="shared" si="11"/>
        <v>2100</v>
      </c>
    </row>
    <row r="141" spans="1:14" ht="21" customHeight="1" x14ac:dyDescent="0.2">
      <c r="A141" s="3">
        <v>137</v>
      </c>
      <c r="B141" s="3">
        <v>2503.6019999999999</v>
      </c>
      <c r="C141" s="11" t="s">
        <v>135</v>
      </c>
      <c r="D141" s="12">
        <v>0</v>
      </c>
      <c r="E141" s="3" t="s">
        <v>6</v>
      </c>
      <c r="F141" s="3">
        <v>2</v>
      </c>
      <c r="G141" s="5">
        <v>6500</v>
      </c>
      <c r="H141" s="27">
        <f t="shared" si="8"/>
        <v>13000</v>
      </c>
      <c r="I141" s="32">
        <v>3540</v>
      </c>
      <c r="J141" s="32">
        <f t="shared" si="9"/>
        <v>7080</v>
      </c>
      <c r="K141" s="32">
        <v>4690</v>
      </c>
      <c r="L141" s="32">
        <f t="shared" si="10"/>
        <v>9380</v>
      </c>
      <c r="M141" s="32">
        <v>3300</v>
      </c>
      <c r="N141" s="32">
        <f t="shared" si="11"/>
        <v>6600</v>
      </c>
    </row>
    <row r="142" spans="1:14" ht="21" customHeight="1" x14ac:dyDescent="0.2">
      <c r="A142" s="3">
        <v>138</v>
      </c>
      <c r="B142" s="3">
        <v>2503.6019999999999</v>
      </c>
      <c r="C142" s="11" t="s">
        <v>136</v>
      </c>
      <c r="D142" s="12">
        <v>0</v>
      </c>
      <c r="E142" s="3" t="s">
        <v>6</v>
      </c>
      <c r="F142" s="3">
        <v>6</v>
      </c>
      <c r="G142" s="5">
        <v>3000</v>
      </c>
      <c r="H142" s="27">
        <f t="shared" si="8"/>
        <v>18000</v>
      </c>
      <c r="I142" s="32">
        <v>2150</v>
      </c>
      <c r="J142" s="32">
        <f t="shared" si="9"/>
        <v>12900</v>
      </c>
      <c r="K142" s="32">
        <v>936</v>
      </c>
      <c r="L142" s="32">
        <f t="shared" si="10"/>
        <v>5616</v>
      </c>
      <c r="M142" s="32">
        <v>1500</v>
      </c>
      <c r="N142" s="32">
        <f t="shared" si="11"/>
        <v>9000</v>
      </c>
    </row>
    <row r="143" spans="1:14" ht="21" customHeight="1" x14ac:dyDescent="0.2">
      <c r="A143" s="3">
        <v>139</v>
      </c>
      <c r="B143" s="3">
        <v>2503.6030000000001</v>
      </c>
      <c r="C143" s="11" t="s">
        <v>244</v>
      </c>
      <c r="D143" s="12">
        <v>0</v>
      </c>
      <c r="E143" s="3" t="s">
        <v>25</v>
      </c>
      <c r="F143" s="3">
        <v>4369</v>
      </c>
      <c r="G143" s="5">
        <v>4.1500000000000004</v>
      </c>
      <c r="H143" s="27">
        <f t="shared" si="8"/>
        <v>18131.350000000002</v>
      </c>
      <c r="I143" s="32">
        <v>15</v>
      </c>
      <c r="J143" s="32">
        <f t="shared" si="9"/>
        <v>65535</v>
      </c>
      <c r="K143" s="32">
        <v>4.5</v>
      </c>
      <c r="L143" s="32">
        <f t="shared" si="10"/>
        <v>19660.5</v>
      </c>
      <c r="M143" s="32">
        <v>15</v>
      </c>
      <c r="N143" s="32">
        <f t="shared" si="11"/>
        <v>65535</v>
      </c>
    </row>
    <row r="144" spans="1:14" ht="21" customHeight="1" x14ac:dyDescent="0.2">
      <c r="A144" s="3">
        <v>140</v>
      </c>
      <c r="B144" s="3">
        <v>2503.6030000000001</v>
      </c>
      <c r="C144" s="11" t="s">
        <v>245</v>
      </c>
      <c r="D144" s="12">
        <v>0</v>
      </c>
      <c r="E144" s="3" t="s">
        <v>25</v>
      </c>
      <c r="F144" s="3">
        <v>2719</v>
      </c>
      <c r="G144" s="5">
        <v>5.19</v>
      </c>
      <c r="H144" s="27">
        <f t="shared" si="8"/>
        <v>14111.61</v>
      </c>
      <c r="I144" s="32">
        <v>10</v>
      </c>
      <c r="J144" s="32">
        <f t="shared" si="9"/>
        <v>27190</v>
      </c>
      <c r="K144" s="32">
        <v>5.6</v>
      </c>
      <c r="L144" s="32">
        <f t="shared" si="10"/>
        <v>15226.4</v>
      </c>
      <c r="M144" s="32">
        <v>10</v>
      </c>
      <c r="N144" s="32">
        <f t="shared" si="11"/>
        <v>27190</v>
      </c>
    </row>
    <row r="145" spans="1:14" ht="21" customHeight="1" x14ac:dyDescent="0.2">
      <c r="A145" s="3">
        <v>141</v>
      </c>
      <c r="B145" s="3">
        <v>2504.6019999999999</v>
      </c>
      <c r="C145" s="11" t="s">
        <v>138</v>
      </c>
      <c r="D145" s="12">
        <v>0</v>
      </c>
      <c r="E145" s="3" t="s">
        <v>6</v>
      </c>
      <c r="F145" s="3">
        <v>8</v>
      </c>
      <c r="G145" s="5">
        <v>350</v>
      </c>
      <c r="H145" s="27">
        <f t="shared" si="8"/>
        <v>2800</v>
      </c>
      <c r="I145" s="32">
        <v>1000</v>
      </c>
      <c r="J145" s="32">
        <f t="shared" si="9"/>
        <v>8000</v>
      </c>
      <c r="K145" s="32">
        <v>527</v>
      </c>
      <c r="L145" s="32">
        <f t="shared" si="10"/>
        <v>4216</v>
      </c>
      <c r="M145" s="32">
        <v>245</v>
      </c>
      <c r="N145" s="32">
        <f t="shared" si="11"/>
        <v>1960</v>
      </c>
    </row>
    <row r="146" spans="1:14" ht="21" customHeight="1" x14ac:dyDescent="0.2">
      <c r="A146" s="3">
        <v>142</v>
      </c>
      <c r="B146" s="3">
        <v>2506.502</v>
      </c>
      <c r="C146" s="11" t="s">
        <v>139</v>
      </c>
      <c r="D146" s="12">
        <v>0</v>
      </c>
      <c r="E146" s="3" t="s">
        <v>6</v>
      </c>
      <c r="F146" s="3">
        <v>2</v>
      </c>
      <c r="G146" s="5">
        <v>10885</v>
      </c>
      <c r="H146" s="27">
        <f t="shared" si="8"/>
        <v>21770</v>
      </c>
      <c r="I146" s="32">
        <v>17180</v>
      </c>
      <c r="J146" s="32">
        <f t="shared" si="9"/>
        <v>34360</v>
      </c>
      <c r="K146" s="32">
        <v>26000</v>
      </c>
      <c r="L146" s="32">
        <f t="shared" si="10"/>
        <v>52000</v>
      </c>
      <c r="M146" s="32">
        <v>17500</v>
      </c>
      <c r="N146" s="32">
        <f t="shared" si="11"/>
        <v>35000</v>
      </c>
    </row>
    <row r="147" spans="1:14" ht="21" customHeight="1" x14ac:dyDescent="0.2">
      <c r="A147" s="3">
        <v>143</v>
      </c>
      <c r="B147" s="3">
        <v>2506.502</v>
      </c>
      <c r="C147" s="11" t="s">
        <v>140</v>
      </c>
      <c r="D147" s="12">
        <v>0</v>
      </c>
      <c r="E147" s="3" t="s">
        <v>6</v>
      </c>
      <c r="F147" s="3">
        <v>1</v>
      </c>
      <c r="G147" s="5">
        <v>12500</v>
      </c>
      <c r="H147" s="27">
        <f t="shared" si="8"/>
        <v>12500</v>
      </c>
      <c r="I147" s="32">
        <v>30495</v>
      </c>
      <c r="J147" s="32">
        <f t="shared" si="9"/>
        <v>30495</v>
      </c>
      <c r="K147" s="32">
        <v>35000</v>
      </c>
      <c r="L147" s="32">
        <f t="shared" si="10"/>
        <v>35000</v>
      </c>
      <c r="M147" s="32">
        <v>29000</v>
      </c>
      <c r="N147" s="32">
        <f t="shared" si="11"/>
        <v>29000</v>
      </c>
    </row>
    <row r="148" spans="1:14" ht="28.5" customHeight="1" x14ac:dyDescent="0.2">
      <c r="A148" s="3">
        <v>144</v>
      </c>
      <c r="B148" s="3">
        <v>2506.502</v>
      </c>
      <c r="C148" s="11" t="s">
        <v>234</v>
      </c>
      <c r="D148" s="12">
        <v>0</v>
      </c>
      <c r="E148" s="3" t="s">
        <v>6</v>
      </c>
      <c r="F148" s="3">
        <v>14</v>
      </c>
      <c r="G148" s="5">
        <v>4900</v>
      </c>
      <c r="H148" s="27">
        <f t="shared" si="8"/>
        <v>68600</v>
      </c>
      <c r="I148" s="32">
        <v>4965</v>
      </c>
      <c r="J148" s="32">
        <f t="shared" si="9"/>
        <v>69510</v>
      </c>
      <c r="K148" s="32">
        <v>7930</v>
      </c>
      <c r="L148" s="32">
        <f t="shared" si="10"/>
        <v>111020</v>
      </c>
      <c r="M148" s="32">
        <v>9200</v>
      </c>
      <c r="N148" s="32">
        <f t="shared" si="11"/>
        <v>128800</v>
      </c>
    </row>
    <row r="149" spans="1:14" ht="30" customHeight="1" x14ac:dyDescent="0.2">
      <c r="A149" s="3">
        <v>145</v>
      </c>
      <c r="B149" s="3">
        <v>2506.502</v>
      </c>
      <c r="C149" s="11" t="s">
        <v>227</v>
      </c>
      <c r="D149" s="12">
        <v>0</v>
      </c>
      <c r="E149" s="3" t="s">
        <v>6</v>
      </c>
      <c r="F149" s="3">
        <v>14</v>
      </c>
      <c r="G149" s="5">
        <v>3668</v>
      </c>
      <c r="H149" s="27">
        <f t="shared" si="8"/>
        <v>51352</v>
      </c>
      <c r="I149" s="32">
        <v>6575</v>
      </c>
      <c r="J149" s="32">
        <f t="shared" si="9"/>
        <v>92050</v>
      </c>
      <c r="K149" s="32">
        <v>6440</v>
      </c>
      <c r="L149" s="32">
        <f t="shared" si="10"/>
        <v>90160</v>
      </c>
      <c r="M149" s="32">
        <v>4000</v>
      </c>
      <c r="N149" s="32">
        <f t="shared" si="11"/>
        <v>56000</v>
      </c>
    </row>
    <row r="150" spans="1:14" ht="30.75" customHeight="1" x14ac:dyDescent="0.2">
      <c r="A150" s="3">
        <v>146</v>
      </c>
      <c r="B150" s="3">
        <v>2506.502</v>
      </c>
      <c r="C150" s="11" t="s">
        <v>235</v>
      </c>
      <c r="D150" s="12">
        <v>0</v>
      </c>
      <c r="E150" s="3" t="s">
        <v>6</v>
      </c>
      <c r="F150" s="3">
        <v>1</v>
      </c>
      <c r="G150" s="5">
        <v>14800</v>
      </c>
      <c r="H150" s="27">
        <f t="shared" si="8"/>
        <v>14800</v>
      </c>
      <c r="I150" s="32">
        <v>20025</v>
      </c>
      <c r="J150" s="32">
        <f t="shared" si="9"/>
        <v>20025</v>
      </c>
      <c r="K150" s="32">
        <v>66000</v>
      </c>
      <c r="L150" s="32">
        <f t="shared" si="10"/>
        <v>66000</v>
      </c>
      <c r="M150" s="32">
        <v>13000</v>
      </c>
      <c r="N150" s="32">
        <f t="shared" si="11"/>
        <v>13000</v>
      </c>
    </row>
    <row r="151" spans="1:14" ht="21" customHeight="1" x14ac:dyDescent="0.2">
      <c r="A151" s="3">
        <v>147</v>
      </c>
      <c r="B151" s="3">
        <v>2506.502</v>
      </c>
      <c r="C151" s="11" t="s">
        <v>145</v>
      </c>
      <c r="D151" s="12">
        <v>0</v>
      </c>
      <c r="E151" s="3" t="s">
        <v>6</v>
      </c>
      <c r="F151" s="3">
        <v>48</v>
      </c>
      <c r="G151" s="5">
        <v>760</v>
      </c>
      <c r="H151" s="27">
        <f t="shared" si="8"/>
        <v>36480</v>
      </c>
      <c r="I151" s="32">
        <v>1200</v>
      </c>
      <c r="J151" s="32">
        <f t="shared" si="9"/>
        <v>57600</v>
      </c>
      <c r="K151" s="32">
        <v>1510</v>
      </c>
      <c r="L151" s="32">
        <f t="shared" si="10"/>
        <v>72480</v>
      </c>
      <c r="M151" s="32">
        <v>1000</v>
      </c>
      <c r="N151" s="32">
        <f t="shared" si="11"/>
        <v>48000</v>
      </c>
    </row>
    <row r="152" spans="1:14" ht="21" customHeight="1" x14ac:dyDescent="0.2">
      <c r="A152" s="3">
        <v>148</v>
      </c>
      <c r="B152" s="3">
        <v>2506.502</v>
      </c>
      <c r="C152" s="11" t="s">
        <v>146</v>
      </c>
      <c r="D152" s="12">
        <v>0</v>
      </c>
      <c r="E152" s="3" t="s">
        <v>6</v>
      </c>
      <c r="F152" s="3">
        <v>26</v>
      </c>
      <c r="G152" s="5">
        <v>500</v>
      </c>
      <c r="H152" s="27">
        <f t="shared" si="8"/>
        <v>13000</v>
      </c>
      <c r="I152" s="32">
        <v>1100</v>
      </c>
      <c r="J152" s="32">
        <f t="shared" si="9"/>
        <v>28600</v>
      </c>
      <c r="K152" s="32">
        <v>885</v>
      </c>
      <c r="L152" s="32">
        <f t="shared" si="10"/>
        <v>23010</v>
      </c>
      <c r="M152" s="32">
        <v>600</v>
      </c>
      <c r="N152" s="32">
        <f t="shared" si="11"/>
        <v>15600</v>
      </c>
    </row>
    <row r="153" spans="1:14" ht="21" customHeight="1" x14ac:dyDescent="0.2">
      <c r="A153" s="3">
        <v>149</v>
      </c>
      <c r="B153" s="3">
        <v>2506.5030000000002</v>
      </c>
      <c r="C153" s="11" t="s">
        <v>147</v>
      </c>
      <c r="D153" s="12">
        <v>0</v>
      </c>
      <c r="E153" s="3" t="s">
        <v>25</v>
      </c>
      <c r="F153" s="3">
        <v>15.2</v>
      </c>
      <c r="G153" s="5">
        <v>926</v>
      </c>
      <c r="H153" s="27">
        <f t="shared" si="8"/>
        <v>14075.199999999999</v>
      </c>
      <c r="I153" s="32">
        <v>980</v>
      </c>
      <c r="J153" s="32">
        <f t="shared" si="9"/>
        <v>14896</v>
      </c>
      <c r="K153" s="32">
        <v>1550</v>
      </c>
      <c r="L153" s="32">
        <f t="shared" si="10"/>
        <v>23560</v>
      </c>
      <c r="M153" s="32">
        <v>835</v>
      </c>
      <c r="N153" s="32">
        <f t="shared" si="11"/>
        <v>12692</v>
      </c>
    </row>
    <row r="154" spans="1:14" ht="21" customHeight="1" x14ac:dyDescent="0.2">
      <c r="A154" s="3">
        <v>150</v>
      </c>
      <c r="B154" s="3">
        <v>2506.5030000000002</v>
      </c>
      <c r="C154" s="11" t="s">
        <v>141</v>
      </c>
      <c r="D154" s="12">
        <v>0</v>
      </c>
      <c r="E154" s="3" t="s">
        <v>25</v>
      </c>
      <c r="F154" s="3">
        <v>11.4</v>
      </c>
      <c r="G154" s="5">
        <v>790</v>
      </c>
      <c r="H154" s="27">
        <f t="shared" si="8"/>
        <v>9006</v>
      </c>
      <c r="I154" s="32">
        <v>980</v>
      </c>
      <c r="J154" s="32">
        <f t="shared" si="9"/>
        <v>11172</v>
      </c>
      <c r="K154" s="32">
        <v>1580</v>
      </c>
      <c r="L154" s="32">
        <f t="shared" si="10"/>
        <v>18012</v>
      </c>
      <c r="M154" s="32">
        <v>680</v>
      </c>
      <c r="N154" s="32">
        <f t="shared" si="11"/>
        <v>7752</v>
      </c>
    </row>
    <row r="155" spans="1:14" ht="21" customHeight="1" x14ac:dyDescent="0.2">
      <c r="A155" s="3">
        <v>151</v>
      </c>
      <c r="B155" s="3">
        <v>2506.5030000000002</v>
      </c>
      <c r="C155" s="11" t="s">
        <v>142</v>
      </c>
      <c r="D155" s="12">
        <v>0</v>
      </c>
      <c r="E155" s="3" t="s">
        <v>25</v>
      </c>
      <c r="F155" s="3">
        <v>20.3</v>
      </c>
      <c r="G155" s="5">
        <v>1080</v>
      </c>
      <c r="H155" s="27">
        <f t="shared" si="8"/>
        <v>21924</v>
      </c>
      <c r="I155" s="32">
        <v>1205</v>
      </c>
      <c r="J155" s="32">
        <f t="shared" si="9"/>
        <v>24461.5</v>
      </c>
      <c r="K155" s="32">
        <v>1410</v>
      </c>
      <c r="L155" s="32">
        <f t="shared" si="10"/>
        <v>28623</v>
      </c>
      <c r="M155" s="32">
        <v>925</v>
      </c>
      <c r="N155" s="32">
        <f t="shared" si="11"/>
        <v>18777.5</v>
      </c>
    </row>
    <row r="156" spans="1:14" ht="21" customHeight="1" x14ac:dyDescent="0.2">
      <c r="A156" s="3">
        <v>152</v>
      </c>
      <c r="B156" s="3">
        <v>2506.5030000000002</v>
      </c>
      <c r="C156" s="11" t="s">
        <v>143</v>
      </c>
      <c r="D156" s="12">
        <v>0</v>
      </c>
      <c r="E156" s="3" t="s">
        <v>25</v>
      </c>
      <c r="F156" s="3">
        <v>4.5999999999999996</v>
      </c>
      <c r="G156" s="5">
        <v>1854</v>
      </c>
      <c r="H156" s="27">
        <f t="shared" si="8"/>
        <v>8528.4</v>
      </c>
      <c r="I156" s="32">
        <v>1980</v>
      </c>
      <c r="J156" s="32">
        <f t="shared" si="9"/>
        <v>9108</v>
      </c>
      <c r="K156" s="32">
        <v>2600</v>
      </c>
      <c r="L156" s="32">
        <f t="shared" si="10"/>
        <v>11959.999999999998</v>
      </c>
      <c r="M156" s="32">
        <v>1450</v>
      </c>
      <c r="N156" s="32">
        <f t="shared" si="11"/>
        <v>6669.9999999999991</v>
      </c>
    </row>
    <row r="157" spans="1:14" ht="21" customHeight="1" x14ac:dyDescent="0.2">
      <c r="A157" s="3">
        <v>153</v>
      </c>
      <c r="B157" s="3">
        <v>2506.5030000000002</v>
      </c>
      <c r="C157" s="11" t="s">
        <v>144</v>
      </c>
      <c r="D157" s="12">
        <v>0</v>
      </c>
      <c r="E157" s="3" t="s">
        <v>25</v>
      </c>
      <c r="F157" s="3">
        <v>9.6999999999999993</v>
      </c>
      <c r="G157" s="5">
        <v>1900</v>
      </c>
      <c r="H157" s="27">
        <f t="shared" si="8"/>
        <v>18430</v>
      </c>
      <c r="I157" s="32">
        <v>2070</v>
      </c>
      <c r="J157" s="32">
        <f t="shared" si="9"/>
        <v>20079</v>
      </c>
      <c r="K157" s="32">
        <v>1920</v>
      </c>
      <c r="L157" s="32">
        <f t="shared" si="10"/>
        <v>18624</v>
      </c>
      <c r="M157" s="32">
        <v>1420</v>
      </c>
      <c r="N157" s="32">
        <f t="shared" si="11"/>
        <v>13773.999999999998</v>
      </c>
    </row>
    <row r="158" spans="1:14" ht="27.75" customHeight="1" x14ac:dyDescent="0.2">
      <c r="A158" s="3">
        <v>154</v>
      </c>
      <c r="B158" s="3">
        <v>2506.6019999999999</v>
      </c>
      <c r="C158" s="11" t="s">
        <v>226</v>
      </c>
      <c r="D158" s="12">
        <v>0</v>
      </c>
      <c r="E158" s="3" t="s">
        <v>6</v>
      </c>
      <c r="F158" s="3">
        <v>1</v>
      </c>
      <c r="G158" s="5">
        <v>323000</v>
      </c>
      <c r="H158" s="27">
        <f t="shared" si="8"/>
        <v>323000</v>
      </c>
      <c r="I158" s="32">
        <v>454425</v>
      </c>
      <c r="J158" s="32">
        <f t="shared" si="9"/>
        <v>454425</v>
      </c>
      <c r="K158" s="32">
        <v>518000</v>
      </c>
      <c r="L158" s="32">
        <f t="shared" si="10"/>
        <v>518000</v>
      </c>
      <c r="M158" s="32">
        <v>380000</v>
      </c>
      <c r="N158" s="32">
        <f t="shared" si="11"/>
        <v>380000</v>
      </c>
    </row>
    <row r="159" spans="1:14" ht="31.5" x14ac:dyDescent="0.2">
      <c r="A159" s="3">
        <v>155</v>
      </c>
      <c r="B159" s="3">
        <v>2506.6019999999999</v>
      </c>
      <c r="C159" s="11" t="s">
        <v>137</v>
      </c>
      <c r="D159" s="12">
        <v>0</v>
      </c>
      <c r="E159" s="3" t="s">
        <v>6</v>
      </c>
      <c r="F159" s="3">
        <v>7</v>
      </c>
      <c r="G159" s="5">
        <v>3000</v>
      </c>
      <c r="H159" s="27">
        <f t="shared" si="8"/>
        <v>21000</v>
      </c>
      <c r="I159" s="32">
        <v>2065</v>
      </c>
      <c r="J159" s="32">
        <f t="shared" si="9"/>
        <v>14455</v>
      </c>
      <c r="K159" s="32">
        <v>936</v>
      </c>
      <c r="L159" s="32">
        <f t="shared" si="10"/>
        <v>6552</v>
      </c>
      <c r="M159" s="32">
        <v>1350</v>
      </c>
      <c r="N159" s="32">
        <f t="shared" si="11"/>
        <v>9450</v>
      </c>
    </row>
    <row r="160" spans="1:14" ht="31.5" x14ac:dyDescent="0.2">
      <c r="A160" s="3">
        <v>156</v>
      </c>
      <c r="B160" s="3">
        <v>2506.6030000000001</v>
      </c>
      <c r="C160" s="11" t="s">
        <v>236</v>
      </c>
      <c r="D160" s="12">
        <v>0</v>
      </c>
      <c r="E160" s="3" t="s">
        <v>25</v>
      </c>
      <c r="F160" s="3">
        <v>25</v>
      </c>
      <c r="G160" s="5">
        <v>1225</v>
      </c>
      <c r="H160" s="27">
        <f t="shared" si="8"/>
        <v>30625</v>
      </c>
      <c r="I160" s="32">
        <v>1665</v>
      </c>
      <c r="J160" s="32">
        <f t="shared" si="9"/>
        <v>41625</v>
      </c>
      <c r="K160" s="32">
        <v>2460</v>
      </c>
      <c r="L160" s="32">
        <f t="shared" si="10"/>
        <v>61500</v>
      </c>
      <c r="M160" s="32">
        <v>1400</v>
      </c>
      <c r="N160" s="32">
        <f t="shared" si="11"/>
        <v>35000</v>
      </c>
    </row>
    <row r="161" spans="1:14" ht="21" customHeight="1" x14ac:dyDescent="0.2">
      <c r="A161" s="3">
        <v>157</v>
      </c>
      <c r="B161" s="3">
        <v>2514.5039999999999</v>
      </c>
      <c r="C161" s="11" t="s">
        <v>148</v>
      </c>
      <c r="D161" s="12" t="s">
        <v>2</v>
      </c>
      <c r="E161" s="3" t="s">
        <v>28</v>
      </c>
      <c r="F161" s="3">
        <v>677</v>
      </c>
      <c r="G161" s="5">
        <v>180</v>
      </c>
      <c r="H161" s="27">
        <f t="shared" si="8"/>
        <v>121860</v>
      </c>
      <c r="I161" s="32">
        <v>234.54</v>
      </c>
      <c r="J161" s="32">
        <f t="shared" si="9"/>
        <v>158783.57999999999</v>
      </c>
      <c r="K161" s="32">
        <v>249</v>
      </c>
      <c r="L161" s="32">
        <f t="shared" si="10"/>
        <v>168573</v>
      </c>
      <c r="M161" s="32">
        <v>210</v>
      </c>
      <c r="N161" s="32">
        <f t="shared" si="11"/>
        <v>142170</v>
      </c>
    </row>
    <row r="162" spans="1:14" ht="21" customHeight="1" x14ac:dyDescent="0.2">
      <c r="A162" s="3">
        <v>158</v>
      </c>
      <c r="B162" s="3">
        <v>2521.518</v>
      </c>
      <c r="C162" s="11" t="s">
        <v>149</v>
      </c>
      <c r="D162" s="12" t="s">
        <v>2</v>
      </c>
      <c r="E162" s="3" t="s">
        <v>24</v>
      </c>
      <c r="F162" s="3">
        <v>196</v>
      </c>
      <c r="G162" s="5">
        <v>30</v>
      </c>
      <c r="H162" s="27">
        <f t="shared" si="8"/>
        <v>5880</v>
      </c>
      <c r="I162" s="32">
        <v>9</v>
      </c>
      <c r="J162" s="32">
        <f t="shared" si="9"/>
        <v>1764</v>
      </c>
      <c r="K162" s="32">
        <v>70</v>
      </c>
      <c r="L162" s="32">
        <f t="shared" si="10"/>
        <v>13720</v>
      </c>
      <c r="M162" s="32">
        <v>20</v>
      </c>
      <c r="N162" s="32">
        <f t="shared" si="11"/>
        <v>3920</v>
      </c>
    </row>
    <row r="163" spans="1:14" ht="21" customHeight="1" x14ac:dyDescent="0.2">
      <c r="A163" s="3">
        <v>159</v>
      </c>
      <c r="B163" s="3">
        <v>2521.518</v>
      </c>
      <c r="C163" s="11" t="s">
        <v>150</v>
      </c>
      <c r="D163" s="12">
        <v>0</v>
      </c>
      <c r="E163" s="3" t="s">
        <v>24</v>
      </c>
      <c r="F163" s="3">
        <v>14950</v>
      </c>
      <c r="G163" s="5">
        <v>10.97</v>
      </c>
      <c r="H163" s="27">
        <f t="shared" si="8"/>
        <v>164001.5</v>
      </c>
      <c r="I163" s="32">
        <v>9.9</v>
      </c>
      <c r="J163" s="32">
        <f t="shared" si="9"/>
        <v>148005</v>
      </c>
      <c r="K163" s="32">
        <v>12.4</v>
      </c>
      <c r="L163" s="32">
        <f t="shared" si="10"/>
        <v>185380</v>
      </c>
      <c r="M163" s="32">
        <v>11</v>
      </c>
      <c r="N163" s="32">
        <f t="shared" si="11"/>
        <v>164450</v>
      </c>
    </row>
    <row r="164" spans="1:14" ht="21" customHeight="1" x14ac:dyDescent="0.2">
      <c r="A164" s="3">
        <v>160</v>
      </c>
      <c r="B164" s="3">
        <v>2521.6019999999999</v>
      </c>
      <c r="C164" s="11" t="s">
        <v>75</v>
      </c>
      <c r="D164" s="12">
        <v>0</v>
      </c>
      <c r="E164" s="3" t="s">
        <v>6</v>
      </c>
      <c r="F164" s="3">
        <v>223</v>
      </c>
      <c r="G164" s="5">
        <v>10</v>
      </c>
      <c r="H164" s="27">
        <f t="shared" si="8"/>
        <v>2230</v>
      </c>
      <c r="I164" s="32">
        <v>10</v>
      </c>
      <c r="J164" s="32">
        <f t="shared" si="9"/>
        <v>2230</v>
      </c>
      <c r="K164" s="32">
        <v>11.7</v>
      </c>
      <c r="L164" s="32">
        <f t="shared" si="10"/>
        <v>2609.1</v>
      </c>
      <c r="M164" s="32">
        <v>10</v>
      </c>
      <c r="N164" s="32">
        <f t="shared" si="11"/>
        <v>2230</v>
      </c>
    </row>
    <row r="165" spans="1:14" ht="21" customHeight="1" x14ac:dyDescent="0.2">
      <c r="A165" s="3">
        <v>161</v>
      </c>
      <c r="B165" s="3">
        <v>2531.5030000000002</v>
      </c>
      <c r="C165" s="11" t="s">
        <v>151</v>
      </c>
      <c r="D165" s="12">
        <v>0</v>
      </c>
      <c r="E165" s="3" t="s">
        <v>25</v>
      </c>
      <c r="F165" s="3">
        <v>200</v>
      </c>
      <c r="G165" s="5">
        <v>50</v>
      </c>
      <c r="H165" s="27">
        <f t="shared" si="8"/>
        <v>10000</v>
      </c>
      <c r="I165" s="32">
        <v>50</v>
      </c>
      <c r="J165" s="32">
        <f t="shared" si="9"/>
        <v>10000</v>
      </c>
      <c r="K165" s="32">
        <v>58.4</v>
      </c>
      <c r="L165" s="32">
        <f t="shared" si="10"/>
        <v>11680</v>
      </c>
      <c r="M165" s="32">
        <v>50</v>
      </c>
      <c r="N165" s="32">
        <f t="shared" si="11"/>
        <v>10000</v>
      </c>
    </row>
    <row r="166" spans="1:14" ht="21" customHeight="1" x14ac:dyDescent="0.2">
      <c r="A166" s="3">
        <v>162</v>
      </c>
      <c r="B166" s="3">
        <v>2531.5030000000002</v>
      </c>
      <c r="C166" s="11" t="s">
        <v>152</v>
      </c>
      <c r="D166" s="12">
        <v>0</v>
      </c>
      <c r="E166" s="3" t="s">
        <v>25</v>
      </c>
      <c r="F166" s="3">
        <v>900</v>
      </c>
      <c r="G166" s="5">
        <v>36</v>
      </c>
      <c r="H166" s="27">
        <f t="shared" si="8"/>
        <v>32400</v>
      </c>
      <c r="I166" s="32">
        <v>36</v>
      </c>
      <c r="J166" s="32">
        <f t="shared" si="9"/>
        <v>32400</v>
      </c>
      <c r="K166" s="32">
        <v>42</v>
      </c>
      <c r="L166" s="32">
        <f t="shared" si="10"/>
        <v>37800</v>
      </c>
      <c r="M166" s="32">
        <v>36</v>
      </c>
      <c r="N166" s="32">
        <f t="shared" si="11"/>
        <v>32400</v>
      </c>
    </row>
    <row r="167" spans="1:14" ht="21" customHeight="1" x14ac:dyDescent="0.2">
      <c r="A167" s="3">
        <v>163</v>
      </c>
      <c r="B167" s="3">
        <v>2531.5030000000002</v>
      </c>
      <c r="C167" s="11" t="s">
        <v>153</v>
      </c>
      <c r="D167" s="12">
        <v>0</v>
      </c>
      <c r="E167" s="3" t="s">
        <v>25</v>
      </c>
      <c r="F167" s="3">
        <v>690</v>
      </c>
      <c r="G167" s="5">
        <v>28</v>
      </c>
      <c r="H167" s="27">
        <f t="shared" si="8"/>
        <v>19320</v>
      </c>
      <c r="I167" s="32">
        <v>28</v>
      </c>
      <c r="J167" s="32">
        <f t="shared" si="9"/>
        <v>19320</v>
      </c>
      <c r="K167" s="32">
        <v>32.700000000000003</v>
      </c>
      <c r="L167" s="32">
        <f t="shared" si="10"/>
        <v>22563.000000000004</v>
      </c>
      <c r="M167" s="32">
        <v>28</v>
      </c>
      <c r="N167" s="32">
        <f t="shared" si="11"/>
        <v>19320</v>
      </c>
    </row>
    <row r="168" spans="1:14" ht="21" customHeight="1" x14ac:dyDescent="0.2">
      <c r="A168" s="3">
        <v>164</v>
      </c>
      <c r="B168" s="3">
        <v>2531.5030000000002</v>
      </c>
      <c r="C168" s="11" t="s">
        <v>154</v>
      </c>
      <c r="D168" s="12">
        <v>0</v>
      </c>
      <c r="E168" s="3" t="s">
        <v>25</v>
      </c>
      <c r="F168" s="3">
        <v>2075</v>
      </c>
      <c r="G168" s="5">
        <v>32.5</v>
      </c>
      <c r="H168" s="27">
        <f t="shared" si="8"/>
        <v>67437.5</v>
      </c>
      <c r="I168" s="32">
        <v>32.5</v>
      </c>
      <c r="J168" s="32">
        <f t="shared" si="9"/>
        <v>67437.5</v>
      </c>
      <c r="K168" s="32">
        <v>37.9</v>
      </c>
      <c r="L168" s="32">
        <f t="shared" si="10"/>
        <v>78642.5</v>
      </c>
      <c r="M168" s="32">
        <v>32.5</v>
      </c>
      <c r="N168" s="32">
        <f t="shared" si="11"/>
        <v>67437.5</v>
      </c>
    </row>
    <row r="169" spans="1:14" ht="21" customHeight="1" x14ac:dyDescent="0.2">
      <c r="A169" s="3">
        <v>165</v>
      </c>
      <c r="B169" s="3">
        <v>2531.5039999999999</v>
      </c>
      <c r="C169" s="11" t="s">
        <v>155</v>
      </c>
      <c r="D169" s="12">
        <v>0</v>
      </c>
      <c r="E169" s="3" t="s">
        <v>28</v>
      </c>
      <c r="F169" s="3">
        <v>245</v>
      </c>
      <c r="G169" s="5">
        <v>126.38</v>
      </c>
      <c r="H169" s="27">
        <f t="shared" si="8"/>
        <v>30963.1</v>
      </c>
      <c r="I169" s="32">
        <v>115</v>
      </c>
      <c r="J169" s="32">
        <f t="shared" si="9"/>
        <v>28175</v>
      </c>
      <c r="K169" s="32">
        <v>145</v>
      </c>
      <c r="L169" s="32">
        <f t="shared" si="10"/>
        <v>35525</v>
      </c>
      <c r="M169" s="32">
        <v>128</v>
      </c>
      <c r="N169" s="32">
        <f t="shared" si="11"/>
        <v>31360</v>
      </c>
    </row>
    <row r="170" spans="1:14" ht="21" customHeight="1" x14ac:dyDescent="0.2">
      <c r="A170" s="3">
        <v>166</v>
      </c>
      <c r="B170" s="3">
        <v>2531.6179999999999</v>
      </c>
      <c r="C170" s="11" t="s">
        <v>228</v>
      </c>
      <c r="D170" s="12">
        <v>0</v>
      </c>
      <c r="E170" s="3" t="s">
        <v>24</v>
      </c>
      <c r="F170" s="3">
        <v>101</v>
      </c>
      <c r="G170" s="5">
        <v>65</v>
      </c>
      <c r="H170" s="27">
        <f t="shared" si="8"/>
        <v>6565</v>
      </c>
      <c r="I170" s="32">
        <v>65</v>
      </c>
      <c r="J170" s="32">
        <f t="shared" si="9"/>
        <v>6565</v>
      </c>
      <c r="K170" s="32">
        <v>75.900000000000006</v>
      </c>
      <c r="L170" s="32">
        <f t="shared" si="10"/>
        <v>7665.9000000000005</v>
      </c>
      <c r="M170" s="32">
        <v>65</v>
      </c>
      <c r="N170" s="32">
        <f t="shared" si="11"/>
        <v>6565</v>
      </c>
    </row>
    <row r="171" spans="1:14" ht="21" customHeight="1" x14ac:dyDescent="0.2">
      <c r="A171" s="3">
        <v>167</v>
      </c>
      <c r="B171" s="3">
        <v>2531.6179999999999</v>
      </c>
      <c r="C171" s="11" t="s">
        <v>229</v>
      </c>
      <c r="D171" s="12">
        <v>0</v>
      </c>
      <c r="E171" s="3" t="s">
        <v>24</v>
      </c>
      <c r="F171" s="3">
        <v>266</v>
      </c>
      <c r="G171" s="5">
        <v>65</v>
      </c>
      <c r="H171" s="27">
        <f t="shared" si="8"/>
        <v>17290</v>
      </c>
      <c r="I171" s="32">
        <v>65</v>
      </c>
      <c r="J171" s="32">
        <f t="shared" si="9"/>
        <v>17290</v>
      </c>
      <c r="K171" s="32">
        <v>75.900000000000006</v>
      </c>
      <c r="L171" s="32">
        <f t="shared" si="10"/>
        <v>20189.400000000001</v>
      </c>
      <c r="M171" s="32">
        <v>65</v>
      </c>
      <c r="N171" s="32">
        <f t="shared" si="11"/>
        <v>17290</v>
      </c>
    </row>
    <row r="172" spans="1:14" ht="21" customHeight="1" x14ac:dyDescent="0.2">
      <c r="A172" s="3">
        <v>168</v>
      </c>
      <c r="B172" s="3">
        <v>2540.6039999999998</v>
      </c>
      <c r="C172" s="11" t="s">
        <v>156</v>
      </c>
      <c r="D172" s="12">
        <v>0</v>
      </c>
      <c r="E172" s="3" t="s">
        <v>28</v>
      </c>
      <c r="F172" s="3">
        <v>70</v>
      </c>
      <c r="G172" s="5">
        <v>49</v>
      </c>
      <c r="H172" s="27">
        <f t="shared" si="8"/>
        <v>3430</v>
      </c>
      <c r="I172" s="32">
        <v>65</v>
      </c>
      <c r="J172" s="32">
        <f t="shared" si="9"/>
        <v>4550</v>
      </c>
      <c r="K172" s="32">
        <v>65.2</v>
      </c>
      <c r="L172" s="32">
        <f t="shared" si="10"/>
        <v>4564</v>
      </c>
      <c r="M172" s="32">
        <v>93</v>
      </c>
      <c r="N172" s="32">
        <f t="shared" si="11"/>
        <v>6510</v>
      </c>
    </row>
    <row r="173" spans="1:14" ht="21" customHeight="1" x14ac:dyDescent="0.2">
      <c r="A173" s="3">
        <v>169</v>
      </c>
      <c r="B173" s="3">
        <v>2540.6179999999999</v>
      </c>
      <c r="C173" s="11" t="s">
        <v>157</v>
      </c>
      <c r="D173" s="12">
        <v>0</v>
      </c>
      <c r="E173" s="3" t="s">
        <v>24</v>
      </c>
      <c r="F173" s="3">
        <v>2200</v>
      </c>
      <c r="G173" s="5">
        <v>25</v>
      </c>
      <c r="H173" s="27">
        <f t="shared" si="8"/>
        <v>55000</v>
      </c>
      <c r="I173" s="32">
        <v>28.17</v>
      </c>
      <c r="J173" s="32">
        <f t="shared" si="9"/>
        <v>61974.000000000007</v>
      </c>
      <c r="K173" s="32">
        <v>33.299999999999997</v>
      </c>
      <c r="L173" s="32">
        <f t="shared" si="10"/>
        <v>73260</v>
      </c>
      <c r="M173" s="32">
        <v>28</v>
      </c>
      <c r="N173" s="32">
        <f t="shared" si="11"/>
        <v>61600</v>
      </c>
    </row>
    <row r="174" spans="1:14" ht="21" customHeight="1" x14ac:dyDescent="0.2">
      <c r="A174" s="3">
        <v>170</v>
      </c>
      <c r="B174" s="3">
        <v>2545.5010000000002</v>
      </c>
      <c r="C174" s="11" t="s">
        <v>158</v>
      </c>
      <c r="D174" s="12">
        <v>0</v>
      </c>
      <c r="E174" s="3" t="s">
        <v>20</v>
      </c>
      <c r="F174" s="3">
        <v>1</v>
      </c>
      <c r="G174" s="5">
        <v>118988</v>
      </c>
      <c r="H174" s="27">
        <f t="shared" si="8"/>
        <v>118988</v>
      </c>
      <c r="I174" s="32">
        <v>118988</v>
      </c>
      <c r="J174" s="32">
        <f t="shared" si="9"/>
        <v>118988</v>
      </c>
      <c r="K174" s="32">
        <v>257000</v>
      </c>
      <c r="L174" s="32">
        <f t="shared" si="10"/>
        <v>257000</v>
      </c>
      <c r="M174" s="32">
        <v>121669.42</v>
      </c>
      <c r="N174" s="32">
        <f t="shared" si="11"/>
        <v>121669.42</v>
      </c>
    </row>
    <row r="175" spans="1:14" ht="21" customHeight="1" x14ac:dyDescent="0.2">
      <c r="A175" s="3">
        <v>171</v>
      </c>
      <c r="B175" s="3">
        <v>2545.5010000000002</v>
      </c>
      <c r="C175" s="11" t="s">
        <v>159</v>
      </c>
      <c r="D175" s="12">
        <v>0</v>
      </c>
      <c r="E175" s="3" t="s">
        <v>20</v>
      </c>
      <c r="F175" s="3">
        <v>1</v>
      </c>
      <c r="G175" s="5">
        <v>89132</v>
      </c>
      <c r="H175" s="27">
        <f t="shared" si="8"/>
        <v>89132</v>
      </c>
      <c r="I175" s="32">
        <v>89132</v>
      </c>
      <c r="J175" s="32">
        <f t="shared" si="9"/>
        <v>89132</v>
      </c>
      <c r="K175" s="32">
        <v>78500</v>
      </c>
      <c r="L175" s="32">
        <f t="shared" si="10"/>
        <v>78500</v>
      </c>
      <c r="M175" s="32">
        <v>91140.61</v>
      </c>
      <c r="N175" s="32">
        <f t="shared" si="11"/>
        <v>91140.61</v>
      </c>
    </row>
    <row r="176" spans="1:14" ht="21" customHeight="1" x14ac:dyDescent="0.2">
      <c r="A176" s="3">
        <v>172</v>
      </c>
      <c r="B176" s="3">
        <v>2545.5010000000002</v>
      </c>
      <c r="C176" s="11" t="s">
        <v>160</v>
      </c>
      <c r="D176" s="12">
        <v>0</v>
      </c>
      <c r="E176" s="3" t="s">
        <v>20</v>
      </c>
      <c r="F176" s="3">
        <v>1</v>
      </c>
      <c r="G176" s="5">
        <v>246980</v>
      </c>
      <c r="H176" s="27">
        <f t="shared" si="8"/>
        <v>246980</v>
      </c>
      <c r="I176" s="32">
        <v>246980</v>
      </c>
      <c r="J176" s="32">
        <f t="shared" si="9"/>
        <v>246980</v>
      </c>
      <c r="K176" s="32">
        <v>222000</v>
      </c>
      <c r="L176" s="32">
        <f t="shared" si="10"/>
        <v>222000</v>
      </c>
      <c r="M176" s="32">
        <v>252545.74</v>
      </c>
      <c r="N176" s="32">
        <f t="shared" si="11"/>
        <v>252545.74</v>
      </c>
    </row>
    <row r="177" spans="1:14" ht="21" customHeight="1" x14ac:dyDescent="0.2">
      <c r="A177" s="3">
        <v>173</v>
      </c>
      <c r="B177" s="3">
        <v>2545.502</v>
      </c>
      <c r="C177" s="11" t="s">
        <v>161</v>
      </c>
      <c r="D177" s="12">
        <v>0</v>
      </c>
      <c r="E177" s="3" t="s">
        <v>6</v>
      </c>
      <c r="F177" s="3">
        <v>3</v>
      </c>
      <c r="G177" s="5">
        <v>5200</v>
      </c>
      <c r="H177" s="27">
        <f t="shared" si="8"/>
        <v>15600</v>
      </c>
      <c r="I177" s="32">
        <v>5200</v>
      </c>
      <c r="J177" s="32">
        <f t="shared" si="9"/>
        <v>15600</v>
      </c>
      <c r="K177" s="32">
        <v>6460</v>
      </c>
      <c r="L177" s="32">
        <f t="shared" si="10"/>
        <v>19380</v>
      </c>
      <c r="M177" s="32">
        <v>5317.18</v>
      </c>
      <c r="N177" s="32">
        <f t="shared" si="11"/>
        <v>15951.54</v>
      </c>
    </row>
    <row r="178" spans="1:14" ht="21" customHeight="1" x14ac:dyDescent="0.2">
      <c r="A178" s="3">
        <v>174</v>
      </c>
      <c r="B178" s="3">
        <v>2545.502</v>
      </c>
      <c r="C178" s="11" t="s">
        <v>162</v>
      </c>
      <c r="D178" s="12">
        <v>0</v>
      </c>
      <c r="E178" s="3" t="s">
        <v>6</v>
      </c>
      <c r="F178" s="3">
        <v>51</v>
      </c>
      <c r="G178" s="5">
        <v>6015</v>
      </c>
      <c r="H178" s="27">
        <f t="shared" si="8"/>
        <v>306765</v>
      </c>
      <c r="I178" s="32">
        <v>6015</v>
      </c>
      <c r="J178" s="32">
        <f t="shared" si="9"/>
        <v>306765</v>
      </c>
      <c r="K178" s="32">
        <v>6190</v>
      </c>
      <c r="L178" s="32">
        <f t="shared" si="10"/>
        <v>315690</v>
      </c>
      <c r="M178" s="32">
        <v>6150.55</v>
      </c>
      <c r="N178" s="32">
        <f t="shared" si="11"/>
        <v>313678.05</v>
      </c>
    </row>
    <row r="179" spans="1:14" ht="21" customHeight="1" x14ac:dyDescent="0.2">
      <c r="A179" s="3">
        <v>175</v>
      </c>
      <c r="B179" s="3">
        <v>2545.502</v>
      </c>
      <c r="C179" s="11" t="s">
        <v>163</v>
      </c>
      <c r="D179" s="12">
        <v>0</v>
      </c>
      <c r="E179" s="3" t="s">
        <v>6</v>
      </c>
      <c r="F179" s="3">
        <v>2</v>
      </c>
      <c r="G179" s="5">
        <v>1980</v>
      </c>
      <c r="H179" s="27">
        <f t="shared" si="8"/>
        <v>3960</v>
      </c>
      <c r="I179" s="32">
        <v>1980</v>
      </c>
      <c r="J179" s="32">
        <f t="shared" si="9"/>
        <v>3960</v>
      </c>
      <c r="K179" s="32">
        <v>2100</v>
      </c>
      <c r="L179" s="32">
        <f t="shared" si="10"/>
        <v>4200</v>
      </c>
      <c r="M179" s="32">
        <v>2024.62</v>
      </c>
      <c r="N179" s="32">
        <f t="shared" si="11"/>
        <v>4049.24</v>
      </c>
    </row>
    <row r="180" spans="1:14" ht="21" customHeight="1" x14ac:dyDescent="0.2">
      <c r="A180" s="3">
        <v>176</v>
      </c>
      <c r="B180" s="3">
        <v>2545.502</v>
      </c>
      <c r="C180" s="11" t="s">
        <v>238</v>
      </c>
      <c r="D180" s="12">
        <v>0</v>
      </c>
      <c r="E180" s="3" t="s">
        <v>6</v>
      </c>
      <c r="F180" s="3">
        <v>1</v>
      </c>
      <c r="G180" s="5">
        <v>4130</v>
      </c>
      <c r="H180" s="27">
        <f t="shared" si="8"/>
        <v>4130</v>
      </c>
      <c r="I180" s="32">
        <v>4130</v>
      </c>
      <c r="J180" s="32">
        <f t="shared" si="9"/>
        <v>4130</v>
      </c>
      <c r="K180" s="32">
        <v>9740</v>
      </c>
      <c r="L180" s="32">
        <f t="shared" si="10"/>
        <v>9740</v>
      </c>
      <c r="M180" s="32">
        <v>4223.07</v>
      </c>
      <c r="N180" s="32">
        <f t="shared" si="11"/>
        <v>4223.07</v>
      </c>
    </row>
    <row r="181" spans="1:14" ht="21" customHeight="1" x14ac:dyDescent="0.2">
      <c r="A181" s="3">
        <v>177</v>
      </c>
      <c r="B181" s="3">
        <v>2545.502</v>
      </c>
      <c r="C181" s="11" t="s">
        <v>164</v>
      </c>
      <c r="D181" s="12">
        <v>0</v>
      </c>
      <c r="E181" s="3" t="s">
        <v>6</v>
      </c>
      <c r="F181" s="3">
        <v>7</v>
      </c>
      <c r="G181" s="5">
        <v>1565</v>
      </c>
      <c r="H181" s="27">
        <f t="shared" si="8"/>
        <v>10955</v>
      </c>
      <c r="I181" s="32">
        <v>1565</v>
      </c>
      <c r="J181" s="32">
        <f t="shared" si="9"/>
        <v>10955</v>
      </c>
      <c r="K181" s="32">
        <v>1800</v>
      </c>
      <c r="L181" s="32">
        <f t="shared" si="10"/>
        <v>12600</v>
      </c>
      <c r="M181" s="32">
        <v>1600.27</v>
      </c>
      <c r="N181" s="32">
        <f t="shared" si="11"/>
        <v>11201.89</v>
      </c>
    </row>
    <row r="182" spans="1:14" ht="21" customHeight="1" x14ac:dyDescent="0.2">
      <c r="A182" s="3">
        <v>178</v>
      </c>
      <c r="B182" s="3">
        <v>2545.502</v>
      </c>
      <c r="C182" s="11" t="s">
        <v>165</v>
      </c>
      <c r="D182" s="12">
        <v>0</v>
      </c>
      <c r="E182" s="3" t="s">
        <v>6</v>
      </c>
      <c r="F182" s="3">
        <v>3</v>
      </c>
      <c r="G182" s="5">
        <v>1565</v>
      </c>
      <c r="H182" s="27">
        <f t="shared" si="8"/>
        <v>4695</v>
      </c>
      <c r="I182" s="32">
        <v>1565</v>
      </c>
      <c r="J182" s="32">
        <f t="shared" si="9"/>
        <v>4695</v>
      </c>
      <c r="K182" s="32">
        <v>1940</v>
      </c>
      <c r="L182" s="32">
        <f t="shared" si="10"/>
        <v>5820</v>
      </c>
      <c r="M182" s="32">
        <v>1600.27</v>
      </c>
      <c r="N182" s="32">
        <f t="shared" si="11"/>
        <v>4800.8099999999995</v>
      </c>
    </row>
    <row r="183" spans="1:14" ht="21" customHeight="1" x14ac:dyDescent="0.2">
      <c r="A183" s="3">
        <v>179</v>
      </c>
      <c r="B183" s="3">
        <v>2545.502</v>
      </c>
      <c r="C183" s="11" t="s">
        <v>14</v>
      </c>
      <c r="D183" s="12">
        <v>0</v>
      </c>
      <c r="E183" s="3" t="s">
        <v>6</v>
      </c>
      <c r="F183" s="3">
        <v>1</v>
      </c>
      <c r="G183" s="5">
        <v>1460</v>
      </c>
      <c r="H183" s="27">
        <f t="shared" si="8"/>
        <v>1460</v>
      </c>
      <c r="I183" s="32">
        <v>1460</v>
      </c>
      <c r="J183" s="32">
        <f t="shared" si="9"/>
        <v>1460</v>
      </c>
      <c r="K183" s="32">
        <v>3400</v>
      </c>
      <c r="L183" s="32">
        <f t="shared" si="10"/>
        <v>3400</v>
      </c>
      <c r="M183" s="32">
        <v>1492.9</v>
      </c>
      <c r="N183" s="32">
        <f t="shared" si="11"/>
        <v>1492.9</v>
      </c>
    </row>
    <row r="184" spans="1:14" ht="21" customHeight="1" x14ac:dyDescent="0.2">
      <c r="A184" s="3">
        <v>180</v>
      </c>
      <c r="B184" s="3">
        <v>2545.5030000000002</v>
      </c>
      <c r="C184" s="11" t="s">
        <v>166</v>
      </c>
      <c r="D184" s="12">
        <v>0</v>
      </c>
      <c r="E184" s="3" t="s">
        <v>25</v>
      </c>
      <c r="F184" s="3">
        <v>1580</v>
      </c>
      <c r="G184" s="5">
        <v>10.25</v>
      </c>
      <c r="H184" s="27">
        <f t="shared" si="8"/>
        <v>16195</v>
      </c>
      <c r="I184" s="32">
        <v>10.25</v>
      </c>
      <c r="J184" s="32">
        <f t="shared" si="9"/>
        <v>16195</v>
      </c>
      <c r="K184" s="32">
        <v>12.8</v>
      </c>
      <c r="L184" s="32">
        <f t="shared" si="10"/>
        <v>20224</v>
      </c>
      <c r="M184" s="32">
        <v>10.48</v>
      </c>
      <c r="N184" s="32">
        <f t="shared" si="11"/>
        <v>16558.400000000001</v>
      </c>
    </row>
    <row r="185" spans="1:14" ht="21" customHeight="1" x14ac:dyDescent="0.2">
      <c r="A185" s="3">
        <v>181</v>
      </c>
      <c r="B185" s="3">
        <v>2545.5030000000002</v>
      </c>
      <c r="C185" s="11" t="s">
        <v>167</v>
      </c>
      <c r="D185" s="12">
        <v>0</v>
      </c>
      <c r="E185" s="3" t="s">
        <v>25</v>
      </c>
      <c r="F185" s="3">
        <v>26694</v>
      </c>
      <c r="G185" s="5">
        <v>2.23</v>
      </c>
      <c r="H185" s="27">
        <f t="shared" si="8"/>
        <v>59527.62</v>
      </c>
      <c r="I185" s="32">
        <v>2.23</v>
      </c>
      <c r="J185" s="32">
        <f t="shared" si="9"/>
        <v>59527.62</v>
      </c>
      <c r="K185" s="32">
        <v>2.4500000000000002</v>
      </c>
      <c r="L185" s="32">
        <f t="shared" si="10"/>
        <v>65400.3</v>
      </c>
      <c r="M185" s="32">
        <v>2.2799999999999998</v>
      </c>
      <c r="N185" s="32">
        <f t="shared" si="11"/>
        <v>60862.319999999992</v>
      </c>
    </row>
    <row r="186" spans="1:14" ht="21" customHeight="1" x14ac:dyDescent="0.2">
      <c r="A186" s="3">
        <v>182</v>
      </c>
      <c r="B186" s="3">
        <v>2545.5030000000002</v>
      </c>
      <c r="C186" s="11" t="s">
        <v>168</v>
      </c>
      <c r="D186" s="12">
        <v>0</v>
      </c>
      <c r="E186" s="3" t="s">
        <v>25</v>
      </c>
      <c r="F186" s="3">
        <v>8029</v>
      </c>
      <c r="G186" s="5">
        <v>1.38</v>
      </c>
      <c r="H186" s="27">
        <f t="shared" si="8"/>
        <v>11080.019999999999</v>
      </c>
      <c r="I186" s="32">
        <v>1.38</v>
      </c>
      <c r="J186" s="32">
        <f t="shared" si="9"/>
        <v>11080.019999999999</v>
      </c>
      <c r="K186" s="32">
        <v>1.5</v>
      </c>
      <c r="L186" s="32">
        <f t="shared" si="10"/>
        <v>12043.5</v>
      </c>
      <c r="M186" s="32">
        <v>1.41</v>
      </c>
      <c r="N186" s="32">
        <f t="shared" si="11"/>
        <v>11320.89</v>
      </c>
    </row>
    <row r="187" spans="1:14" ht="21" customHeight="1" x14ac:dyDescent="0.2">
      <c r="A187" s="3">
        <v>183</v>
      </c>
      <c r="B187" s="3">
        <v>2545.6019999999999</v>
      </c>
      <c r="C187" s="11" t="s">
        <v>169</v>
      </c>
      <c r="D187" s="12">
        <v>0</v>
      </c>
      <c r="E187" s="3" t="s">
        <v>6</v>
      </c>
      <c r="F187" s="3">
        <v>7</v>
      </c>
      <c r="G187" s="5">
        <v>1211</v>
      </c>
      <c r="H187" s="27">
        <f t="shared" si="8"/>
        <v>8477</v>
      </c>
      <c r="I187" s="32">
        <v>1211</v>
      </c>
      <c r="J187" s="32">
        <f t="shared" si="9"/>
        <v>8477</v>
      </c>
      <c r="K187" s="32">
        <v>1420</v>
      </c>
      <c r="L187" s="32">
        <f t="shared" si="10"/>
        <v>9940</v>
      </c>
      <c r="M187" s="32">
        <v>1238.29</v>
      </c>
      <c r="N187" s="32">
        <f t="shared" si="11"/>
        <v>8668.0299999999988</v>
      </c>
    </row>
    <row r="188" spans="1:14" ht="21" customHeight="1" x14ac:dyDescent="0.2">
      <c r="A188" s="3">
        <v>184</v>
      </c>
      <c r="B188" s="3">
        <v>2557.502</v>
      </c>
      <c r="C188" s="11" t="s">
        <v>170</v>
      </c>
      <c r="D188" s="12">
        <v>0</v>
      </c>
      <c r="E188" s="3" t="s">
        <v>6</v>
      </c>
      <c r="F188" s="3">
        <v>2</v>
      </c>
      <c r="G188" s="5">
        <v>2500</v>
      </c>
      <c r="H188" s="27">
        <f t="shared" si="8"/>
        <v>5000</v>
      </c>
      <c r="I188" s="32">
        <v>2500</v>
      </c>
      <c r="J188" s="32">
        <f t="shared" si="9"/>
        <v>5000</v>
      </c>
      <c r="K188" s="32">
        <v>2910</v>
      </c>
      <c r="L188" s="32">
        <f t="shared" si="10"/>
        <v>5820</v>
      </c>
      <c r="M188" s="32">
        <v>2500</v>
      </c>
      <c r="N188" s="32">
        <f t="shared" si="11"/>
        <v>5000</v>
      </c>
    </row>
    <row r="189" spans="1:14" ht="21" customHeight="1" x14ac:dyDescent="0.2">
      <c r="A189" s="3">
        <v>185</v>
      </c>
      <c r="B189" s="3">
        <v>2557.502</v>
      </c>
      <c r="C189" s="11" t="s">
        <v>171</v>
      </c>
      <c r="D189" s="12">
        <v>0</v>
      </c>
      <c r="E189" s="3" t="s">
        <v>6</v>
      </c>
      <c r="F189" s="3">
        <v>10</v>
      </c>
      <c r="G189" s="5">
        <v>950</v>
      </c>
      <c r="H189" s="27">
        <f t="shared" si="8"/>
        <v>9500</v>
      </c>
      <c r="I189" s="32">
        <v>950</v>
      </c>
      <c r="J189" s="32">
        <f t="shared" si="9"/>
        <v>9500</v>
      </c>
      <c r="K189" s="32">
        <v>1100</v>
      </c>
      <c r="L189" s="32">
        <f t="shared" si="10"/>
        <v>11000</v>
      </c>
      <c r="M189" s="32">
        <v>950</v>
      </c>
      <c r="N189" s="32">
        <f t="shared" si="11"/>
        <v>9500</v>
      </c>
    </row>
    <row r="190" spans="1:14" ht="21" customHeight="1" x14ac:dyDescent="0.2">
      <c r="A190" s="3">
        <v>186</v>
      </c>
      <c r="B190" s="3">
        <v>2557.502</v>
      </c>
      <c r="C190" s="11" t="s">
        <v>172</v>
      </c>
      <c r="D190" s="12">
        <v>0</v>
      </c>
      <c r="E190" s="3" t="s">
        <v>6</v>
      </c>
      <c r="F190" s="3">
        <v>6</v>
      </c>
      <c r="G190" s="5">
        <v>650</v>
      </c>
      <c r="H190" s="27">
        <f t="shared" si="8"/>
        <v>3900</v>
      </c>
      <c r="I190" s="32">
        <v>650</v>
      </c>
      <c r="J190" s="32">
        <f t="shared" si="9"/>
        <v>3900</v>
      </c>
      <c r="K190" s="32">
        <v>755</v>
      </c>
      <c r="L190" s="32">
        <f t="shared" si="10"/>
        <v>4530</v>
      </c>
      <c r="M190" s="32">
        <v>664.65</v>
      </c>
      <c r="N190" s="32">
        <f t="shared" si="11"/>
        <v>3987.8999999999996</v>
      </c>
    </row>
    <row r="191" spans="1:14" ht="21" customHeight="1" x14ac:dyDescent="0.2">
      <c r="A191" s="3">
        <v>187</v>
      </c>
      <c r="B191" s="3">
        <v>2557.5030000000002</v>
      </c>
      <c r="C191" s="11" t="s">
        <v>173</v>
      </c>
      <c r="D191" s="12">
        <v>0</v>
      </c>
      <c r="E191" s="3" t="s">
        <v>25</v>
      </c>
      <c r="F191" s="3">
        <v>1580</v>
      </c>
      <c r="G191" s="5">
        <v>53.5</v>
      </c>
      <c r="H191" s="27">
        <f t="shared" si="8"/>
        <v>84530</v>
      </c>
      <c r="I191" s="32">
        <v>53.5</v>
      </c>
      <c r="J191" s="32">
        <f t="shared" si="9"/>
        <v>84530</v>
      </c>
      <c r="K191" s="32">
        <v>62.2</v>
      </c>
      <c r="L191" s="32">
        <f t="shared" si="10"/>
        <v>98276</v>
      </c>
      <c r="M191" s="32">
        <v>53.5</v>
      </c>
      <c r="N191" s="32">
        <f t="shared" si="11"/>
        <v>84530</v>
      </c>
    </row>
    <row r="192" spans="1:14" ht="21" customHeight="1" x14ac:dyDescent="0.2">
      <c r="A192" s="3">
        <v>188</v>
      </c>
      <c r="B192" s="3">
        <v>2557.6030000000001</v>
      </c>
      <c r="C192" s="11" t="s">
        <v>175</v>
      </c>
      <c r="D192" s="12">
        <v>0</v>
      </c>
      <c r="E192" s="3" t="s">
        <v>25</v>
      </c>
      <c r="F192" s="3">
        <v>95</v>
      </c>
      <c r="G192" s="5">
        <v>25</v>
      </c>
      <c r="H192" s="27">
        <f t="shared" si="8"/>
        <v>2375</v>
      </c>
      <c r="I192" s="32">
        <v>25</v>
      </c>
      <c r="J192" s="32">
        <f t="shared" si="9"/>
        <v>2375</v>
      </c>
      <c r="K192" s="32">
        <v>29.1</v>
      </c>
      <c r="L192" s="32">
        <f t="shared" si="10"/>
        <v>2764.5</v>
      </c>
      <c r="M192" s="32">
        <v>25</v>
      </c>
      <c r="N192" s="32">
        <f t="shared" si="11"/>
        <v>2375</v>
      </c>
    </row>
    <row r="193" spans="1:14" ht="21" customHeight="1" x14ac:dyDescent="0.2">
      <c r="A193" s="3">
        <v>189</v>
      </c>
      <c r="B193" s="3">
        <v>2557.6030000000001</v>
      </c>
      <c r="C193" s="11" t="s">
        <v>174</v>
      </c>
      <c r="D193" s="12">
        <v>0</v>
      </c>
      <c r="E193" s="3" t="s">
        <v>25</v>
      </c>
      <c r="F193" s="3">
        <v>7000</v>
      </c>
      <c r="G193" s="5">
        <v>9.5</v>
      </c>
      <c r="H193" s="27">
        <f t="shared" si="8"/>
        <v>66500</v>
      </c>
      <c r="I193" s="32">
        <v>9.1999999999999993</v>
      </c>
      <c r="J193" s="32">
        <f t="shared" si="9"/>
        <v>64399.999999999993</v>
      </c>
      <c r="K193" s="32">
        <v>10.6</v>
      </c>
      <c r="L193" s="32">
        <f t="shared" si="10"/>
        <v>74200</v>
      </c>
      <c r="M193" s="32">
        <v>9</v>
      </c>
      <c r="N193" s="32">
        <f t="shared" si="11"/>
        <v>63000</v>
      </c>
    </row>
    <row r="194" spans="1:14" ht="21" customHeight="1" x14ac:dyDescent="0.2">
      <c r="A194" s="3">
        <v>190</v>
      </c>
      <c r="B194" s="3">
        <v>2563.6010000000001</v>
      </c>
      <c r="C194" s="11" t="s">
        <v>176</v>
      </c>
      <c r="D194" s="12">
        <v>0</v>
      </c>
      <c r="E194" s="3" t="s">
        <v>20</v>
      </c>
      <c r="F194" s="3">
        <v>1</v>
      </c>
      <c r="G194" s="5">
        <v>80000</v>
      </c>
      <c r="H194" s="27">
        <f t="shared" si="8"/>
        <v>80000</v>
      </c>
      <c r="I194" s="32">
        <v>95064.86</v>
      </c>
      <c r="J194" s="32">
        <f t="shared" si="9"/>
        <v>95064.86</v>
      </c>
      <c r="K194" s="32">
        <v>102000</v>
      </c>
      <c r="L194" s="32">
        <f t="shared" si="10"/>
        <v>102000</v>
      </c>
      <c r="M194" s="32">
        <v>87500</v>
      </c>
      <c r="N194" s="32">
        <f t="shared" si="11"/>
        <v>87500</v>
      </c>
    </row>
    <row r="195" spans="1:14" ht="21" customHeight="1" x14ac:dyDescent="0.2">
      <c r="A195" s="3">
        <v>191</v>
      </c>
      <c r="B195" s="3">
        <v>2563.6010000000001</v>
      </c>
      <c r="C195" s="11" t="s">
        <v>177</v>
      </c>
      <c r="D195" s="12">
        <v>0</v>
      </c>
      <c r="E195" s="3" t="s">
        <v>20</v>
      </c>
      <c r="F195" s="3">
        <v>1</v>
      </c>
      <c r="G195" s="5">
        <v>192000</v>
      </c>
      <c r="H195" s="27">
        <f t="shared" si="8"/>
        <v>192000</v>
      </c>
      <c r="I195" s="32">
        <v>228155.67</v>
      </c>
      <c r="J195" s="32">
        <f t="shared" si="9"/>
        <v>228155.67</v>
      </c>
      <c r="K195" s="32">
        <v>367000</v>
      </c>
      <c r="L195" s="32">
        <f t="shared" si="10"/>
        <v>367000</v>
      </c>
      <c r="M195" s="32">
        <v>210000</v>
      </c>
      <c r="N195" s="32">
        <f t="shared" si="11"/>
        <v>210000</v>
      </c>
    </row>
    <row r="196" spans="1:14" ht="21" customHeight="1" x14ac:dyDescent="0.2">
      <c r="A196" s="3">
        <v>192</v>
      </c>
      <c r="B196" s="3">
        <v>2563.6010000000001</v>
      </c>
      <c r="C196" s="11" t="s">
        <v>178</v>
      </c>
      <c r="D196" s="12">
        <v>0</v>
      </c>
      <c r="E196" s="3" t="s">
        <v>20</v>
      </c>
      <c r="F196" s="3">
        <v>1</v>
      </c>
      <c r="G196" s="5">
        <v>10000</v>
      </c>
      <c r="H196" s="27">
        <f t="shared" si="8"/>
        <v>10000</v>
      </c>
      <c r="I196" s="32">
        <v>11883.11</v>
      </c>
      <c r="J196" s="32">
        <f t="shared" si="9"/>
        <v>11883.11</v>
      </c>
      <c r="K196" s="32">
        <v>13000</v>
      </c>
      <c r="L196" s="32">
        <f t="shared" si="10"/>
        <v>13000</v>
      </c>
      <c r="M196" s="32">
        <v>11000</v>
      </c>
      <c r="N196" s="32">
        <f t="shared" si="11"/>
        <v>11000</v>
      </c>
    </row>
    <row r="197" spans="1:14" ht="21" customHeight="1" x14ac:dyDescent="0.2">
      <c r="A197" s="3">
        <v>193</v>
      </c>
      <c r="B197" s="3">
        <v>2563.6019999999999</v>
      </c>
      <c r="C197" s="11" t="s">
        <v>223</v>
      </c>
      <c r="D197" s="12">
        <v>0</v>
      </c>
      <c r="E197" s="3" t="s">
        <v>6</v>
      </c>
      <c r="F197" s="3">
        <v>136</v>
      </c>
      <c r="G197" s="5">
        <v>35</v>
      </c>
      <c r="H197" s="27">
        <f t="shared" si="8"/>
        <v>4760</v>
      </c>
      <c r="I197" s="32">
        <v>41.59</v>
      </c>
      <c r="J197" s="32">
        <f t="shared" si="9"/>
        <v>5656.2400000000007</v>
      </c>
      <c r="K197" s="32">
        <v>44.8</v>
      </c>
      <c r="L197" s="32">
        <f t="shared" si="10"/>
        <v>6092.7999999999993</v>
      </c>
      <c r="M197" s="32">
        <v>38.5</v>
      </c>
      <c r="N197" s="32">
        <f t="shared" si="11"/>
        <v>5236</v>
      </c>
    </row>
    <row r="198" spans="1:14" ht="21" customHeight="1" x14ac:dyDescent="0.2">
      <c r="A198" s="3">
        <v>194</v>
      </c>
      <c r="B198" s="3">
        <v>2564.502</v>
      </c>
      <c r="C198" s="11" t="s">
        <v>179</v>
      </c>
      <c r="D198" s="12">
        <v>0</v>
      </c>
      <c r="E198" s="3" t="s">
        <v>6</v>
      </c>
      <c r="F198" s="3">
        <v>1</v>
      </c>
      <c r="G198" s="5">
        <v>90</v>
      </c>
      <c r="H198" s="27">
        <f t="shared" ref="H198:H240" si="12">G198*F198</f>
        <v>90</v>
      </c>
      <c r="I198" s="32">
        <v>90</v>
      </c>
      <c r="J198" s="32">
        <f t="shared" ref="J198:J240" si="13">I198*F198</f>
        <v>90</v>
      </c>
      <c r="K198" s="32">
        <v>112</v>
      </c>
      <c r="L198" s="32">
        <f t="shared" ref="L198:L240" si="14">K198*F198</f>
        <v>112</v>
      </c>
      <c r="M198" s="32">
        <v>90</v>
      </c>
      <c r="N198" s="32">
        <f t="shared" ref="N198:N240" si="15">M198*F198</f>
        <v>90</v>
      </c>
    </row>
    <row r="199" spans="1:14" ht="21" customHeight="1" x14ac:dyDescent="0.2">
      <c r="A199" s="3">
        <v>195</v>
      </c>
      <c r="B199" s="3">
        <v>2564.518</v>
      </c>
      <c r="C199" s="11" t="s">
        <v>181</v>
      </c>
      <c r="D199" s="12">
        <v>0</v>
      </c>
      <c r="E199" s="3" t="s">
        <v>24</v>
      </c>
      <c r="F199" s="3">
        <v>156</v>
      </c>
      <c r="G199" s="5">
        <v>38</v>
      </c>
      <c r="H199" s="27">
        <f t="shared" si="12"/>
        <v>5928</v>
      </c>
      <c r="I199" s="32">
        <v>38</v>
      </c>
      <c r="J199" s="32">
        <f t="shared" si="13"/>
        <v>5928</v>
      </c>
      <c r="K199" s="32">
        <v>47.5</v>
      </c>
      <c r="L199" s="32">
        <f t="shared" si="14"/>
        <v>7410</v>
      </c>
      <c r="M199" s="32">
        <v>38</v>
      </c>
      <c r="N199" s="32">
        <f t="shared" si="15"/>
        <v>5928</v>
      </c>
    </row>
    <row r="200" spans="1:14" ht="21" customHeight="1" x14ac:dyDescent="0.2">
      <c r="A200" s="3">
        <v>196</v>
      </c>
      <c r="B200" s="3">
        <v>2564.6019999999999</v>
      </c>
      <c r="C200" s="11" t="s">
        <v>182</v>
      </c>
      <c r="D200" s="12">
        <v>0</v>
      </c>
      <c r="E200" s="3" t="s">
        <v>6</v>
      </c>
      <c r="F200" s="3">
        <v>9</v>
      </c>
      <c r="G200" s="5">
        <v>575</v>
      </c>
      <c r="H200" s="27">
        <f t="shared" si="12"/>
        <v>5175</v>
      </c>
      <c r="I200" s="32">
        <v>575</v>
      </c>
      <c r="J200" s="32">
        <f t="shared" si="13"/>
        <v>5175</v>
      </c>
      <c r="K200" s="32">
        <v>718</v>
      </c>
      <c r="L200" s="32">
        <f t="shared" si="14"/>
        <v>6462</v>
      </c>
      <c r="M200" s="32">
        <v>575</v>
      </c>
      <c r="N200" s="32">
        <f t="shared" si="15"/>
        <v>5175</v>
      </c>
    </row>
    <row r="201" spans="1:14" ht="21" customHeight="1" x14ac:dyDescent="0.2">
      <c r="A201" s="3">
        <v>197</v>
      </c>
      <c r="B201" s="3">
        <v>2564.6019999999999</v>
      </c>
      <c r="C201" s="11" t="s">
        <v>180</v>
      </c>
      <c r="D201" s="12">
        <v>0</v>
      </c>
      <c r="E201" s="3" t="s">
        <v>6</v>
      </c>
      <c r="F201" s="3">
        <v>3</v>
      </c>
      <c r="G201" s="5">
        <v>565</v>
      </c>
      <c r="H201" s="27">
        <f t="shared" si="12"/>
        <v>1695</v>
      </c>
      <c r="I201" s="32">
        <v>565</v>
      </c>
      <c r="J201" s="32">
        <f t="shared" si="13"/>
        <v>1695</v>
      </c>
      <c r="K201" s="32">
        <v>706</v>
      </c>
      <c r="L201" s="32">
        <f t="shared" si="14"/>
        <v>2118</v>
      </c>
      <c r="M201" s="32">
        <v>565</v>
      </c>
      <c r="N201" s="32">
        <f t="shared" si="15"/>
        <v>1695</v>
      </c>
    </row>
    <row r="202" spans="1:14" ht="21" customHeight="1" x14ac:dyDescent="0.2">
      <c r="A202" s="3">
        <v>198</v>
      </c>
      <c r="B202" s="3">
        <v>2564.6019999999999</v>
      </c>
      <c r="C202" s="11" t="s">
        <v>216</v>
      </c>
      <c r="D202" s="12">
        <v>0</v>
      </c>
      <c r="E202" s="3" t="s">
        <v>6</v>
      </c>
      <c r="F202" s="3">
        <v>4</v>
      </c>
      <c r="G202" s="5">
        <v>260</v>
      </c>
      <c r="H202" s="27">
        <f t="shared" si="12"/>
        <v>1040</v>
      </c>
      <c r="I202" s="32">
        <v>260</v>
      </c>
      <c r="J202" s="32">
        <f t="shared" si="13"/>
        <v>1040</v>
      </c>
      <c r="K202" s="32">
        <v>325</v>
      </c>
      <c r="L202" s="32">
        <f t="shared" si="14"/>
        <v>1300</v>
      </c>
      <c r="M202" s="32">
        <v>260</v>
      </c>
      <c r="N202" s="32">
        <f t="shared" si="15"/>
        <v>1040</v>
      </c>
    </row>
    <row r="203" spans="1:14" ht="21" customHeight="1" x14ac:dyDescent="0.2">
      <c r="A203" s="3">
        <v>199</v>
      </c>
      <c r="B203" s="3">
        <v>2564.6019999999999</v>
      </c>
      <c r="C203" s="11" t="s">
        <v>183</v>
      </c>
      <c r="D203" s="12">
        <v>0</v>
      </c>
      <c r="E203" s="3" t="s">
        <v>6</v>
      </c>
      <c r="F203" s="3">
        <v>4</v>
      </c>
      <c r="G203" s="5">
        <v>135</v>
      </c>
      <c r="H203" s="27">
        <f t="shared" si="12"/>
        <v>540</v>
      </c>
      <c r="I203" s="32">
        <v>135</v>
      </c>
      <c r="J203" s="32">
        <f t="shared" si="13"/>
        <v>540</v>
      </c>
      <c r="K203" s="32">
        <v>169</v>
      </c>
      <c r="L203" s="32">
        <f t="shared" si="14"/>
        <v>676</v>
      </c>
      <c r="M203" s="32">
        <v>135</v>
      </c>
      <c r="N203" s="32">
        <f t="shared" si="15"/>
        <v>540</v>
      </c>
    </row>
    <row r="204" spans="1:14" ht="21" customHeight="1" x14ac:dyDescent="0.2">
      <c r="A204" s="3">
        <v>200</v>
      </c>
      <c r="B204" s="3">
        <v>2564.6080000000002</v>
      </c>
      <c r="C204" s="11" t="s">
        <v>217</v>
      </c>
      <c r="D204" s="12">
        <v>0</v>
      </c>
      <c r="E204" s="3" t="s">
        <v>17</v>
      </c>
      <c r="F204" s="3">
        <v>850</v>
      </c>
      <c r="G204" s="5">
        <v>21</v>
      </c>
      <c r="H204" s="27">
        <f t="shared" si="12"/>
        <v>17850</v>
      </c>
      <c r="I204" s="32">
        <v>21</v>
      </c>
      <c r="J204" s="32">
        <f t="shared" si="13"/>
        <v>17850</v>
      </c>
      <c r="K204" s="32">
        <v>26.2</v>
      </c>
      <c r="L204" s="32">
        <f t="shared" si="14"/>
        <v>22270</v>
      </c>
      <c r="M204" s="32">
        <v>21</v>
      </c>
      <c r="N204" s="32">
        <f t="shared" si="15"/>
        <v>17850</v>
      </c>
    </row>
    <row r="205" spans="1:14" ht="21" customHeight="1" x14ac:dyDescent="0.2">
      <c r="A205" s="3">
        <v>201</v>
      </c>
      <c r="B205" s="3">
        <v>2564.6179999999999</v>
      </c>
      <c r="C205" s="11" t="s">
        <v>218</v>
      </c>
      <c r="D205" s="12">
        <v>0</v>
      </c>
      <c r="E205" s="3" t="s">
        <v>24</v>
      </c>
      <c r="F205" s="3">
        <v>77</v>
      </c>
      <c r="G205" s="5">
        <v>122</v>
      </c>
      <c r="H205" s="27">
        <f t="shared" si="12"/>
        <v>9394</v>
      </c>
      <c r="I205" s="32">
        <v>122</v>
      </c>
      <c r="J205" s="32">
        <f t="shared" si="13"/>
        <v>9394</v>
      </c>
      <c r="K205" s="32">
        <v>152</v>
      </c>
      <c r="L205" s="32">
        <f t="shared" si="14"/>
        <v>11704</v>
      </c>
      <c r="M205" s="32">
        <v>122</v>
      </c>
      <c r="N205" s="32">
        <f t="shared" si="15"/>
        <v>9394</v>
      </c>
    </row>
    <row r="206" spans="1:14" ht="21" customHeight="1" x14ac:dyDescent="0.2">
      <c r="A206" s="3">
        <v>202</v>
      </c>
      <c r="B206" s="3">
        <v>2564.6179999999999</v>
      </c>
      <c r="C206" s="11" t="s">
        <v>219</v>
      </c>
      <c r="D206" s="12">
        <v>0</v>
      </c>
      <c r="E206" s="3" t="s">
        <v>24</v>
      </c>
      <c r="F206" s="3">
        <v>110</v>
      </c>
      <c r="G206" s="5">
        <v>38</v>
      </c>
      <c r="H206" s="27">
        <f t="shared" si="12"/>
        <v>4180</v>
      </c>
      <c r="I206" s="32">
        <v>38</v>
      </c>
      <c r="J206" s="32">
        <f t="shared" si="13"/>
        <v>4180</v>
      </c>
      <c r="K206" s="32">
        <v>47.5</v>
      </c>
      <c r="L206" s="32">
        <f t="shared" si="14"/>
        <v>5225</v>
      </c>
      <c r="M206" s="32">
        <v>38</v>
      </c>
      <c r="N206" s="32">
        <f t="shared" si="15"/>
        <v>4180</v>
      </c>
    </row>
    <row r="207" spans="1:14" ht="21" customHeight="1" x14ac:dyDescent="0.2">
      <c r="A207" s="3">
        <v>203</v>
      </c>
      <c r="B207" s="3">
        <v>2564.6179999999999</v>
      </c>
      <c r="C207" s="11" t="s">
        <v>220</v>
      </c>
      <c r="D207" s="12">
        <v>0</v>
      </c>
      <c r="E207" s="3" t="s">
        <v>24</v>
      </c>
      <c r="F207" s="3">
        <v>102</v>
      </c>
      <c r="G207" s="5">
        <v>49</v>
      </c>
      <c r="H207" s="27">
        <f t="shared" si="12"/>
        <v>4998</v>
      </c>
      <c r="I207" s="32">
        <v>49</v>
      </c>
      <c r="J207" s="32">
        <f t="shared" si="13"/>
        <v>4998</v>
      </c>
      <c r="K207" s="32">
        <v>61.2</v>
      </c>
      <c r="L207" s="32">
        <f t="shared" si="14"/>
        <v>6242.4000000000005</v>
      </c>
      <c r="M207" s="32">
        <v>49</v>
      </c>
      <c r="N207" s="32">
        <f t="shared" si="15"/>
        <v>4998</v>
      </c>
    </row>
    <row r="208" spans="1:14" ht="21" customHeight="1" x14ac:dyDescent="0.2">
      <c r="A208" s="3">
        <v>204</v>
      </c>
      <c r="B208" s="3">
        <v>2565.5010000000002</v>
      </c>
      <c r="C208" s="11" t="s">
        <v>184</v>
      </c>
      <c r="D208" s="12">
        <v>0</v>
      </c>
      <c r="E208" s="3" t="s">
        <v>20</v>
      </c>
      <c r="F208" s="3">
        <v>1</v>
      </c>
      <c r="G208" s="5">
        <v>44822</v>
      </c>
      <c r="H208" s="27">
        <f t="shared" si="12"/>
        <v>44822</v>
      </c>
      <c r="I208" s="32">
        <v>44822</v>
      </c>
      <c r="J208" s="32">
        <f t="shared" si="13"/>
        <v>44822</v>
      </c>
      <c r="K208" s="32">
        <v>75000</v>
      </c>
      <c r="L208" s="32">
        <f t="shared" si="14"/>
        <v>75000</v>
      </c>
      <c r="M208" s="32">
        <v>45832.07</v>
      </c>
      <c r="N208" s="32">
        <f t="shared" si="15"/>
        <v>45832.07</v>
      </c>
    </row>
    <row r="209" spans="1:14" ht="21" customHeight="1" x14ac:dyDescent="0.2">
      <c r="A209" s="3">
        <v>205</v>
      </c>
      <c r="B209" s="3">
        <v>2565.5160000000001</v>
      </c>
      <c r="C209" s="11" t="s">
        <v>185</v>
      </c>
      <c r="D209" s="12">
        <v>0</v>
      </c>
      <c r="E209" s="3" t="s">
        <v>7</v>
      </c>
      <c r="F209" s="3">
        <v>1</v>
      </c>
      <c r="G209" s="5">
        <v>416105</v>
      </c>
      <c r="H209" s="27">
        <f t="shared" si="12"/>
        <v>416105</v>
      </c>
      <c r="I209" s="32">
        <v>420105</v>
      </c>
      <c r="J209" s="32">
        <f t="shared" si="13"/>
        <v>420105</v>
      </c>
      <c r="K209" s="32">
        <v>532000</v>
      </c>
      <c r="L209" s="32">
        <f t="shared" si="14"/>
        <v>532000</v>
      </c>
      <c r="M209" s="32">
        <v>425482</v>
      </c>
      <c r="N209" s="32">
        <f t="shared" si="15"/>
        <v>425482</v>
      </c>
    </row>
    <row r="210" spans="1:14" ht="21" customHeight="1" x14ac:dyDescent="0.2">
      <c r="A210" s="3">
        <v>206</v>
      </c>
      <c r="B210" s="3">
        <v>2565.616</v>
      </c>
      <c r="C210" s="11" t="s">
        <v>186</v>
      </c>
      <c r="D210" s="12">
        <v>0</v>
      </c>
      <c r="E210" s="3" t="s">
        <v>7</v>
      </c>
      <c r="F210" s="3">
        <v>1</v>
      </c>
      <c r="G210" s="5">
        <v>92630</v>
      </c>
      <c r="H210" s="27">
        <f t="shared" si="12"/>
        <v>92630</v>
      </c>
      <c r="I210" s="32">
        <v>96630</v>
      </c>
      <c r="J210" s="32">
        <f t="shared" si="13"/>
        <v>96630</v>
      </c>
      <c r="K210" s="32">
        <v>106000</v>
      </c>
      <c r="L210" s="32">
        <f t="shared" si="14"/>
        <v>106000</v>
      </c>
      <c r="M210" s="32">
        <v>94717.43</v>
      </c>
      <c r="N210" s="32">
        <f t="shared" si="15"/>
        <v>94717.43</v>
      </c>
    </row>
    <row r="211" spans="1:14" ht="21" customHeight="1" x14ac:dyDescent="0.2">
      <c r="A211" s="3">
        <v>207</v>
      </c>
      <c r="B211" s="3">
        <v>2571.502</v>
      </c>
      <c r="C211" s="11" t="s">
        <v>187</v>
      </c>
      <c r="D211" s="12">
        <v>0</v>
      </c>
      <c r="E211" s="3" t="s">
        <v>6</v>
      </c>
      <c r="F211" s="3">
        <v>21</v>
      </c>
      <c r="G211" s="5">
        <v>931</v>
      </c>
      <c r="H211" s="27">
        <f t="shared" si="12"/>
        <v>19551</v>
      </c>
      <c r="I211" s="32">
        <v>942.78</v>
      </c>
      <c r="J211" s="32">
        <f t="shared" si="13"/>
        <v>19798.38</v>
      </c>
      <c r="K211" s="32">
        <v>1200</v>
      </c>
      <c r="L211" s="32">
        <f t="shared" si="14"/>
        <v>25200</v>
      </c>
      <c r="M211" s="32">
        <v>931</v>
      </c>
      <c r="N211" s="32">
        <f t="shared" si="15"/>
        <v>19551</v>
      </c>
    </row>
    <row r="212" spans="1:14" ht="21" customHeight="1" x14ac:dyDescent="0.2">
      <c r="A212" s="3">
        <v>208</v>
      </c>
      <c r="B212" s="3">
        <v>2573.5010000000002</v>
      </c>
      <c r="C212" s="11" t="s">
        <v>189</v>
      </c>
      <c r="D212" s="12">
        <v>0</v>
      </c>
      <c r="E212" s="3" t="s">
        <v>20</v>
      </c>
      <c r="F212" s="3">
        <v>1</v>
      </c>
      <c r="G212" s="5">
        <v>3000</v>
      </c>
      <c r="H212" s="27">
        <f t="shared" si="12"/>
        <v>3000</v>
      </c>
      <c r="I212" s="32">
        <v>15000</v>
      </c>
      <c r="J212" s="32">
        <f t="shared" si="13"/>
        <v>15000</v>
      </c>
      <c r="K212" s="32">
        <v>15000</v>
      </c>
      <c r="L212" s="32">
        <f t="shared" si="14"/>
        <v>15000</v>
      </c>
      <c r="M212" s="32">
        <v>18000</v>
      </c>
      <c r="N212" s="32">
        <f t="shared" si="15"/>
        <v>18000</v>
      </c>
    </row>
    <row r="213" spans="1:14" ht="21" customHeight="1" x14ac:dyDescent="0.2">
      <c r="A213" s="3">
        <v>209</v>
      </c>
      <c r="B213" s="3">
        <v>2573.5010000000002</v>
      </c>
      <c r="C213" s="11" t="s">
        <v>190</v>
      </c>
      <c r="D213" s="12">
        <v>0</v>
      </c>
      <c r="E213" s="3" t="s">
        <v>20</v>
      </c>
      <c r="F213" s="3">
        <v>1</v>
      </c>
      <c r="G213" s="5">
        <v>50000</v>
      </c>
      <c r="H213" s="27">
        <f t="shared" si="12"/>
        <v>50000</v>
      </c>
      <c r="I213" s="32">
        <v>1000</v>
      </c>
      <c r="J213" s="32">
        <f t="shared" si="13"/>
        <v>1000</v>
      </c>
      <c r="K213" s="32">
        <v>92000</v>
      </c>
      <c r="L213" s="32">
        <f t="shared" si="14"/>
        <v>92000</v>
      </c>
      <c r="M213" s="32">
        <v>25000</v>
      </c>
      <c r="N213" s="32">
        <f t="shared" si="15"/>
        <v>25000</v>
      </c>
    </row>
    <row r="214" spans="1:14" ht="21" customHeight="1" x14ac:dyDescent="0.2">
      <c r="A214" s="3">
        <v>210</v>
      </c>
      <c r="B214" s="3">
        <v>2573.502</v>
      </c>
      <c r="C214" s="11" t="s">
        <v>188</v>
      </c>
      <c r="D214" s="12">
        <v>0</v>
      </c>
      <c r="E214" s="3" t="s">
        <v>6</v>
      </c>
      <c r="F214" s="3">
        <v>32</v>
      </c>
      <c r="G214" s="5">
        <v>440</v>
      </c>
      <c r="H214" s="27">
        <f t="shared" si="12"/>
        <v>14080</v>
      </c>
      <c r="I214" s="32">
        <v>185</v>
      </c>
      <c r="J214" s="32">
        <f t="shared" si="13"/>
        <v>5920</v>
      </c>
      <c r="K214" s="32">
        <v>354</v>
      </c>
      <c r="L214" s="32">
        <f t="shared" si="14"/>
        <v>11328</v>
      </c>
      <c r="M214" s="32">
        <v>175</v>
      </c>
      <c r="N214" s="32">
        <f t="shared" si="15"/>
        <v>5600</v>
      </c>
    </row>
    <row r="215" spans="1:14" ht="21" customHeight="1" x14ac:dyDescent="0.2">
      <c r="A215" s="3">
        <v>211</v>
      </c>
      <c r="B215" s="3">
        <v>2573.5030000000002</v>
      </c>
      <c r="C215" s="11" t="s">
        <v>248</v>
      </c>
      <c r="D215" s="12">
        <v>0</v>
      </c>
      <c r="E215" s="3" t="s">
        <v>25</v>
      </c>
      <c r="F215" s="3">
        <v>2080</v>
      </c>
      <c r="G215" s="5">
        <v>2.29</v>
      </c>
      <c r="H215" s="27">
        <f t="shared" si="12"/>
        <v>4763.2</v>
      </c>
      <c r="I215" s="32">
        <v>2.2999999999999998</v>
      </c>
      <c r="J215" s="32">
        <f t="shared" si="13"/>
        <v>4784</v>
      </c>
      <c r="K215" s="32">
        <v>5.05</v>
      </c>
      <c r="L215" s="32">
        <f t="shared" si="14"/>
        <v>10504</v>
      </c>
      <c r="M215" s="32">
        <v>3.7</v>
      </c>
      <c r="N215" s="32">
        <f t="shared" si="15"/>
        <v>7696</v>
      </c>
    </row>
    <row r="216" spans="1:14" ht="21" customHeight="1" x14ac:dyDescent="0.2">
      <c r="A216" s="3">
        <v>212</v>
      </c>
      <c r="B216" s="3">
        <v>2573.5030000000002</v>
      </c>
      <c r="C216" s="11" t="s">
        <v>191</v>
      </c>
      <c r="D216" s="12">
        <v>0</v>
      </c>
      <c r="E216" s="3" t="s">
        <v>25</v>
      </c>
      <c r="F216" s="3">
        <v>1250</v>
      </c>
      <c r="G216" s="5">
        <v>2.65</v>
      </c>
      <c r="H216" s="27">
        <f t="shared" si="12"/>
        <v>3312.5</v>
      </c>
      <c r="I216" s="32">
        <v>2.4500000000000002</v>
      </c>
      <c r="J216" s="32">
        <f t="shared" si="13"/>
        <v>3062.5</v>
      </c>
      <c r="K216" s="32">
        <v>6.85</v>
      </c>
      <c r="L216" s="32">
        <f t="shared" si="14"/>
        <v>8562.5</v>
      </c>
      <c r="M216" s="32">
        <v>5</v>
      </c>
      <c r="N216" s="32">
        <f t="shared" si="15"/>
        <v>6250</v>
      </c>
    </row>
    <row r="217" spans="1:14" ht="21" customHeight="1" x14ac:dyDescent="0.2">
      <c r="A217" s="3">
        <v>213</v>
      </c>
      <c r="B217" s="3">
        <v>2573.6010000000001</v>
      </c>
      <c r="C217" s="11" t="s">
        <v>239</v>
      </c>
      <c r="D217" s="12">
        <v>0</v>
      </c>
      <c r="E217" s="3" t="s">
        <v>20</v>
      </c>
      <c r="F217" s="3">
        <v>1</v>
      </c>
      <c r="G217" s="5">
        <v>105057</v>
      </c>
      <c r="H217" s="27">
        <f t="shared" si="12"/>
        <v>105057</v>
      </c>
      <c r="I217" s="32">
        <v>60000</v>
      </c>
      <c r="J217" s="32">
        <f t="shared" si="13"/>
        <v>60000</v>
      </c>
      <c r="K217" s="32">
        <v>110000</v>
      </c>
      <c r="L217" s="32">
        <f t="shared" si="14"/>
        <v>110000</v>
      </c>
      <c r="M217" s="32">
        <v>72861.64</v>
      </c>
      <c r="N217" s="32">
        <f t="shared" si="15"/>
        <v>72861.64</v>
      </c>
    </row>
    <row r="218" spans="1:14" ht="21" customHeight="1" x14ac:dyDescent="0.2">
      <c r="A218" s="3">
        <v>214</v>
      </c>
      <c r="B218" s="3">
        <v>2574.5070000000001</v>
      </c>
      <c r="C218" s="11" t="s">
        <v>192</v>
      </c>
      <c r="D218" s="12">
        <v>0</v>
      </c>
      <c r="E218" s="3" t="s">
        <v>26</v>
      </c>
      <c r="F218" s="3">
        <v>366</v>
      </c>
      <c r="G218" s="5">
        <v>48</v>
      </c>
      <c r="H218" s="27">
        <f t="shared" si="12"/>
        <v>17568</v>
      </c>
      <c r="I218" s="32">
        <v>24</v>
      </c>
      <c r="J218" s="32">
        <f t="shared" si="13"/>
        <v>8784</v>
      </c>
      <c r="K218" s="32">
        <v>57</v>
      </c>
      <c r="L218" s="32">
        <f t="shared" si="14"/>
        <v>20862</v>
      </c>
      <c r="M218" s="32">
        <v>65.77</v>
      </c>
      <c r="N218" s="32">
        <f t="shared" si="15"/>
        <v>24071.82</v>
      </c>
    </row>
    <row r="219" spans="1:14" ht="21" customHeight="1" x14ac:dyDescent="0.2">
      <c r="A219" s="3">
        <v>215</v>
      </c>
      <c r="B219" s="3">
        <v>2574.5079999999998</v>
      </c>
      <c r="C219" s="11" t="s">
        <v>193</v>
      </c>
      <c r="D219" s="12">
        <v>0</v>
      </c>
      <c r="E219" s="3" t="s">
        <v>17</v>
      </c>
      <c r="F219" s="3">
        <v>2775</v>
      </c>
      <c r="G219" s="5">
        <v>1.35</v>
      </c>
      <c r="H219" s="27">
        <f t="shared" si="12"/>
        <v>3746.2500000000005</v>
      </c>
      <c r="I219" s="32">
        <v>0.98</v>
      </c>
      <c r="J219" s="32">
        <f t="shared" si="13"/>
        <v>2719.5</v>
      </c>
      <c r="K219" s="32">
        <v>1.65</v>
      </c>
      <c r="L219" s="32">
        <f t="shared" si="14"/>
        <v>4578.75</v>
      </c>
      <c r="M219" s="32">
        <v>1.2</v>
      </c>
      <c r="N219" s="32">
        <f t="shared" si="15"/>
        <v>3330</v>
      </c>
    </row>
    <row r="220" spans="1:14" ht="21" customHeight="1" x14ac:dyDescent="0.2">
      <c r="A220" s="3">
        <v>216</v>
      </c>
      <c r="B220" s="3">
        <v>2575.5039999999999</v>
      </c>
      <c r="C220" s="11" t="s">
        <v>194</v>
      </c>
      <c r="D220" s="12">
        <v>0</v>
      </c>
      <c r="E220" s="3" t="s">
        <v>28</v>
      </c>
      <c r="F220" s="3">
        <v>1050</v>
      </c>
      <c r="G220" s="5">
        <v>21</v>
      </c>
      <c r="H220" s="27">
        <f t="shared" si="12"/>
        <v>22050</v>
      </c>
      <c r="I220" s="32">
        <v>11.35</v>
      </c>
      <c r="J220" s="32">
        <f t="shared" si="13"/>
        <v>11917.5</v>
      </c>
      <c r="K220" s="32">
        <v>24.7</v>
      </c>
      <c r="L220" s="32">
        <f t="shared" si="14"/>
        <v>25935</v>
      </c>
      <c r="M220" s="32">
        <v>18</v>
      </c>
      <c r="N220" s="32">
        <f t="shared" si="15"/>
        <v>18900</v>
      </c>
    </row>
    <row r="221" spans="1:14" ht="21" customHeight="1" x14ac:dyDescent="0.2">
      <c r="A221" s="3">
        <v>217</v>
      </c>
      <c r="B221" s="3">
        <v>2575.5039999999999</v>
      </c>
      <c r="C221" s="11" t="s">
        <v>203</v>
      </c>
      <c r="D221" s="12">
        <v>0</v>
      </c>
      <c r="E221" s="3" t="s">
        <v>28</v>
      </c>
      <c r="F221" s="3">
        <v>435</v>
      </c>
      <c r="G221" s="5">
        <v>2.5</v>
      </c>
      <c r="H221" s="27">
        <f t="shared" si="12"/>
        <v>1087.5</v>
      </c>
      <c r="I221" s="32">
        <v>2.4</v>
      </c>
      <c r="J221" s="32">
        <f t="shared" si="13"/>
        <v>1044</v>
      </c>
      <c r="K221" s="32">
        <v>11</v>
      </c>
      <c r="L221" s="32">
        <f t="shared" si="14"/>
        <v>4785</v>
      </c>
      <c r="M221" s="32">
        <v>8</v>
      </c>
      <c r="N221" s="32">
        <f t="shared" si="15"/>
        <v>3480</v>
      </c>
    </row>
    <row r="222" spans="1:14" ht="21" customHeight="1" x14ac:dyDescent="0.2">
      <c r="A222" s="3">
        <v>218</v>
      </c>
      <c r="B222" s="3">
        <v>2575.5050000000001</v>
      </c>
      <c r="C222" s="11" t="s">
        <v>18</v>
      </c>
      <c r="D222" s="12" t="s">
        <v>2</v>
      </c>
      <c r="E222" s="3" t="s">
        <v>13</v>
      </c>
      <c r="F222" s="3">
        <v>11</v>
      </c>
      <c r="G222" s="5">
        <v>395</v>
      </c>
      <c r="H222" s="27">
        <f t="shared" si="12"/>
        <v>4345</v>
      </c>
      <c r="I222" s="32">
        <v>925</v>
      </c>
      <c r="J222" s="32">
        <f t="shared" si="13"/>
        <v>10175</v>
      </c>
      <c r="K222" s="32">
        <v>1650</v>
      </c>
      <c r="L222" s="32">
        <f t="shared" si="14"/>
        <v>18150</v>
      </c>
      <c r="M222" s="32">
        <v>1200</v>
      </c>
      <c r="N222" s="32">
        <f t="shared" si="15"/>
        <v>13200</v>
      </c>
    </row>
    <row r="223" spans="1:14" ht="21" customHeight="1" x14ac:dyDescent="0.2">
      <c r="A223" s="3">
        <v>219</v>
      </c>
      <c r="B223" s="3">
        <v>2575.5050000000001</v>
      </c>
      <c r="C223" s="11" t="s">
        <v>19</v>
      </c>
      <c r="D223" s="12">
        <v>0</v>
      </c>
      <c r="E223" s="3" t="s">
        <v>13</v>
      </c>
      <c r="F223" s="3">
        <v>11</v>
      </c>
      <c r="G223" s="5">
        <v>229</v>
      </c>
      <c r="H223" s="27">
        <f t="shared" si="12"/>
        <v>2519</v>
      </c>
      <c r="I223" s="32">
        <v>1950</v>
      </c>
      <c r="J223" s="32">
        <f t="shared" si="13"/>
        <v>21450</v>
      </c>
      <c r="K223" s="32">
        <v>121</v>
      </c>
      <c r="L223" s="32">
        <f t="shared" si="14"/>
        <v>1331</v>
      </c>
      <c r="M223" s="32">
        <v>88</v>
      </c>
      <c r="N223" s="32">
        <f t="shared" si="15"/>
        <v>968</v>
      </c>
    </row>
    <row r="224" spans="1:14" ht="21" customHeight="1" x14ac:dyDescent="0.2">
      <c r="A224" s="3">
        <v>220</v>
      </c>
      <c r="B224" s="3">
        <v>2575.5050000000001</v>
      </c>
      <c r="C224" s="11" t="s">
        <v>195</v>
      </c>
      <c r="D224" s="12">
        <v>0</v>
      </c>
      <c r="E224" s="3" t="s">
        <v>13</v>
      </c>
      <c r="F224" s="3">
        <v>11</v>
      </c>
      <c r="G224" s="5">
        <v>225</v>
      </c>
      <c r="H224" s="27">
        <f t="shared" si="12"/>
        <v>2475</v>
      </c>
      <c r="I224" s="32">
        <v>1250</v>
      </c>
      <c r="J224" s="32">
        <f t="shared" si="13"/>
        <v>13750</v>
      </c>
      <c r="K224" s="32">
        <v>60.4</v>
      </c>
      <c r="L224" s="32">
        <f t="shared" si="14"/>
        <v>664.4</v>
      </c>
      <c r="M224" s="32">
        <v>44</v>
      </c>
      <c r="N224" s="32">
        <f t="shared" si="15"/>
        <v>484</v>
      </c>
    </row>
    <row r="225" spans="1:14" ht="21" customHeight="1" x14ac:dyDescent="0.2">
      <c r="A225" s="3">
        <v>221</v>
      </c>
      <c r="B225" s="3">
        <v>2575.5079999999998</v>
      </c>
      <c r="C225" s="11" t="s">
        <v>196</v>
      </c>
      <c r="D225" s="12">
        <v>0</v>
      </c>
      <c r="E225" s="3" t="s">
        <v>17</v>
      </c>
      <c r="F225" s="3">
        <v>330</v>
      </c>
      <c r="G225" s="5">
        <v>3.3</v>
      </c>
      <c r="H225" s="27">
        <f t="shared" si="12"/>
        <v>1089</v>
      </c>
      <c r="I225" s="32">
        <v>3.65</v>
      </c>
      <c r="J225" s="32">
        <f t="shared" si="13"/>
        <v>1204.5</v>
      </c>
      <c r="K225" s="32">
        <v>5.5</v>
      </c>
      <c r="L225" s="32">
        <f t="shared" si="14"/>
        <v>1815</v>
      </c>
      <c r="M225" s="32">
        <v>4</v>
      </c>
      <c r="N225" s="32">
        <f t="shared" si="15"/>
        <v>1320</v>
      </c>
    </row>
    <row r="226" spans="1:14" ht="21" customHeight="1" x14ac:dyDescent="0.2">
      <c r="A226" s="3">
        <v>222</v>
      </c>
      <c r="B226" s="3">
        <v>2575.5079999999998</v>
      </c>
      <c r="C226" s="11" t="s">
        <v>197</v>
      </c>
      <c r="D226" s="12">
        <v>0</v>
      </c>
      <c r="E226" s="3" t="s">
        <v>17</v>
      </c>
      <c r="F226" s="3">
        <v>85</v>
      </c>
      <c r="G226" s="5">
        <v>4.0999999999999996</v>
      </c>
      <c r="H226" s="27">
        <f t="shared" si="12"/>
        <v>348.49999999999994</v>
      </c>
      <c r="I226" s="32">
        <v>6.55</v>
      </c>
      <c r="J226" s="32">
        <f t="shared" si="13"/>
        <v>556.75</v>
      </c>
      <c r="K226" s="32">
        <v>9.6</v>
      </c>
      <c r="L226" s="32">
        <f t="shared" si="14"/>
        <v>816</v>
      </c>
      <c r="M226" s="32">
        <v>7</v>
      </c>
      <c r="N226" s="32">
        <f t="shared" si="15"/>
        <v>595</v>
      </c>
    </row>
    <row r="227" spans="1:14" ht="21" customHeight="1" x14ac:dyDescent="0.2">
      <c r="A227" s="3">
        <v>223</v>
      </c>
      <c r="B227" s="3">
        <v>2575.5079999999998</v>
      </c>
      <c r="C227" s="11" t="s">
        <v>198</v>
      </c>
      <c r="D227" s="12">
        <v>0</v>
      </c>
      <c r="E227" s="3" t="s">
        <v>17</v>
      </c>
      <c r="F227" s="3">
        <v>12</v>
      </c>
      <c r="G227" s="5">
        <v>29.99</v>
      </c>
      <c r="H227" s="27">
        <f t="shared" si="12"/>
        <v>359.88</v>
      </c>
      <c r="I227" s="32">
        <v>49.1</v>
      </c>
      <c r="J227" s="32">
        <f t="shared" si="13"/>
        <v>589.20000000000005</v>
      </c>
      <c r="K227" s="32">
        <v>48</v>
      </c>
      <c r="L227" s="32">
        <f t="shared" si="14"/>
        <v>576</v>
      </c>
      <c r="M227" s="32">
        <v>35</v>
      </c>
      <c r="N227" s="32">
        <f t="shared" si="15"/>
        <v>420</v>
      </c>
    </row>
    <row r="228" spans="1:14" ht="21" customHeight="1" x14ac:dyDescent="0.2">
      <c r="A228" s="3">
        <v>224</v>
      </c>
      <c r="B228" s="3">
        <v>2575.5079999999998</v>
      </c>
      <c r="C228" s="11" t="s">
        <v>199</v>
      </c>
      <c r="D228" s="12">
        <v>0</v>
      </c>
      <c r="E228" s="3" t="s">
        <v>17</v>
      </c>
      <c r="F228" s="3">
        <v>80</v>
      </c>
      <c r="G228" s="5">
        <v>15</v>
      </c>
      <c r="H228" s="27">
        <f t="shared" si="12"/>
        <v>1200</v>
      </c>
      <c r="I228" s="32">
        <v>17.600000000000001</v>
      </c>
      <c r="J228" s="32">
        <f t="shared" si="13"/>
        <v>1408</v>
      </c>
      <c r="K228" s="32">
        <v>38.4</v>
      </c>
      <c r="L228" s="32">
        <f t="shared" si="14"/>
        <v>3072</v>
      </c>
      <c r="M228" s="32">
        <v>28</v>
      </c>
      <c r="N228" s="32">
        <f t="shared" si="15"/>
        <v>2240</v>
      </c>
    </row>
    <row r="229" spans="1:14" ht="21" customHeight="1" x14ac:dyDescent="0.2">
      <c r="A229" s="3">
        <v>225</v>
      </c>
      <c r="B229" s="3">
        <v>2575.5079999999998</v>
      </c>
      <c r="C229" s="11" t="s">
        <v>200</v>
      </c>
      <c r="D229" s="12">
        <v>0</v>
      </c>
      <c r="E229" s="3" t="s">
        <v>17</v>
      </c>
      <c r="F229" s="3">
        <v>95</v>
      </c>
      <c r="G229" s="5">
        <v>16</v>
      </c>
      <c r="H229" s="27">
        <f t="shared" si="12"/>
        <v>1520</v>
      </c>
      <c r="I229" s="32">
        <v>23.3</v>
      </c>
      <c r="J229" s="32">
        <f t="shared" si="13"/>
        <v>2213.5</v>
      </c>
      <c r="K229" s="32">
        <v>43.9</v>
      </c>
      <c r="L229" s="32">
        <f t="shared" si="14"/>
        <v>4170.5</v>
      </c>
      <c r="M229" s="32">
        <v>32</v>
      </c>
      <c r="N229" s="32">
        <f t="shared" si="15"/>
        <v>3040</v>
      </c>
    </row>
    <row r="230" spans="1:14" ht="21" customHeight="1" x14ac:dyDescent="0.2">
      <c r="A230" s="3">
        <v>226</v>
      </c>
      <c r="B230" s="3">
        <v>2575.509</v>
      </c>
      <c r="C230" s="11" t="s">
        <v>201</v>
      </c>
      <c r="D230" s="12">
        <v>0</v>
      </c>
      <c r="E230" s="3" t="s">
        <v>9</v>
      </c>
      <c r="F230" s="3">
        <v>11</v>
      </c>
      <c r="G230" s="5">
        <v>205</v>
      </c>
      <c r="H230" s="27">
        <f t="shared" si="12"/>
        <v>2255</v>
      </c>
      <c r="I230" s="32">
        <v>1550</v>
      </c>
      <c r="J230" s="32">
        <f t="shared" si="13"/>
        <v>17050</v>
      </c>
      <c r="K230" s="32">
        <v>1070</v>
      </c>
      <c r="L230" s="32">
        <f t="shared" si="14"/>
        <v>11770</v>
      </c>
      <c r="M230" s="32">
        <v>777</v>
      </c>
      <c r="N230" s="32">
        <f t="shared" si="15"/>
        <v>8547</v>
      </c>
    </row>
    <row r="231" spans="1:14" ht="21" customHeight="1" x14ac:dyDescent="0.2">
      <c r="A231" s="3">
        <v>227</v>
      </c>
      <c r="B231" s="3">
        <v>2575.5230000000001</v>
      </c>
      <c r="C231" s="11" t="s">
        <v>8</v>
      </c>
      <c r="D231" s="12">
        <v>0</v>
      </c>
      <c r="E231" s="3" t="s">
        <v>72</v>
      </c>
      <c r="F231" s="3">
        <v>1000</v>
      </c>
      <c r="G231" s="5">
        <v>69</v>
      </c>
      <c r="H231" s="27">
        <f t="shared" si="12"/>
        <v>69000</v>
      </c>
      <c r="I231" s="32">
        <v>35</v>
      </c>
      <c r="J231" s="32">
        <f t="shared" si="13"/>
        <v>35000</v>
      </c>
      <c r="K231" s="32">
        <v>50.8</v>
      </c>
      <c r="L231" s="32">
        <f t="shared" si="14"/>
        <v>50800</v>
      </c>
      <c r="M231" s="32">
        <v>37</v>
      </c>
      <c r="N231" s="32">
        <f t="shared" si="15"/>
        <v>37000</v>
      </c>
    </row>
    <row r="232" spans="1:14" ht="21" customHeight="1" x14ac:dyDescent="0.2">
      <c r="A232" s="3">
        <v>228</v>
      </c>
      <c r="B232" s="3">
        <v>2575.5230000000001</v>
      </c>
      <c r="C232" s="11" t="s">
        <v>202</v>
      </c>
      <c r="D232" s="12">
        <v>0</v>
      </c>
      <c r="E232" s="3" t="s">
        <v>72</v>
      </c>
      <c r="F232" s="3">
        <v>33</v>
      </c>
      <c r="G232" s="5">
        <v>620</v>
      </c>
      <c r="H232" s="27">
        <f t="shared" si="12"/>
        <v>20460</v>
      </c>
      <c r="I232" s="32">
        <v>630</v>
      </c>
      <c r="J232" s="32">
        <f t="shared" si="13"/>
        <v>20790</v>
      </c>
      <c r="K232" s="32">
        <v>754</v>
      </c>
      <c r="L232" s="32">
        <f t="shared" si="14"/>
        <v>24882</v>
      </c>
      <c r="M232" s="32">
        <v>550</v>
      </c>
      <c r="N232" s="32">
        <f t="shared" si="15"/>
        <v>18150</v>
      </c>
    </row>
    <row r="233" spans="1:14" ht="21" customHeight="1" x14ac:dyDescent="0.2">
      <c r="A233" s="3">
        <v>229</v>
      </c>
      <c r="B233" s="3">
        <v>2582.5030000000002</v>
      </c>
      <c r="C233" s="11" t="s">
        <v>204</v>
      </c>
      <c r="D233" s="12">
        <v>0</v>
      </c>
      <c r="E233" s="3" t="s">
        <v>25</v>
      </c>
      <c r="F233" s="3">
        <v>5750</v>
      </c>
      <c r="G233" s="5">
        <v>4.0999999999999996</v>
      </c>
      <c r="H233" s="27">
        <f t="shared" si="12"/>
        <v>23574.999999999996</v>
      </c>
      <c r="I233" s="32">
        <v>9</v>
      </c>
      <c r="J233" s="32">
        <f t="shared" si="13"/>
        <v>51750</v>
      </c>
      <c r="K233" s="32">
        <v>4.8499999999999996</v>
      </c>
      <c r="L233" s="32">
        <f t="shared" si="14"/>
        <v>27887.499999999996</v>
      </c>
      <c r="M233" s="32">
        <v>9</v>
      </c>
      <c r="N233" s="32">
        <f t="shared" si="15"/>
        <v>51750</v>
      </c>
    </row>
    <row r="234" spans="1:14" ht="21" customHeight="1" x14ac:dyDescent="0.2">
      <c r="A234" s="3">
        <v>230</v>
      </c>
      <c r="B234" s="3">
        <v>2582.5030000000002</v>
      </c>
      <c r="C234" s="11" t="s">
        <v>205</v>
      </c>
      <c r="D234" s="12">
        <v>0</v>
      </c>
      <c r="E234" s="3" t="s">
        <v>25</v>
      </c>
      <c r="F234" s="3">
        <v>520</v>
      </c>
      <c r="G234" s="5">
        <v>8.1999999999999993</v>
      </c>
      <c r="H234" s="27">
        <f t="shared" si="12"/>
        <v>4264</v>
      </c>
      <c r="I234" s="32">
        <v>21</v>
      </c>
      <c r="J234" s="32">
        <f t="shared" si="13"/>
        <v>10920</v>
      </c>
      <c r="K234" s="32">
        <v>9.65</v>
      </c>
      <c r="L234" s="32">
        <f t="shared" si="14"/>
        <v>5018</v>
      </c>
      <c r="M234" s="32">
        <v>21</v>
      </c>
      <c r="N234" s="32">
        <f t="shared" si="15"/>
        <v>10920</v>
      </c>
    </row>
    <row r="235" spans="1:14" ht="21" customHeight="1" x14ac:dyDescent="0.2">
      <c r="A235" s="3">
        <v>231</v>
      </c>
      <c r="B235" s="3">
        <v>2582.5030000000002</v>
      </c>
      <c r="C235" s="11" t="s">
        <v>206</v>
      </c>
      <c r="D235" s="12">
        <v>0</v>
      </c>
      <c r="E235" s="3" t="s">
        <v>25</v>
      </c>
      <c r="F235" s="3">
        <v>24</v>
      </c>
      <c r="G235" s="5">
        <v>42.95</v>
      </c>
      <c r="H235" s="27">
        <f t="shared" si="12"/>
        <v>1030.8000000000002</v>
      </c>
      <c r="I235" s="32">
        <v>95</v>
      </c>
      <c r="J235" s="32">
        <f t="shared" si="13"/>
        <v>2280</v>
      </c>
      <c r="K235" s="32">
        <v>50.7</v>
      </c>
      <c r="L235" s="32">
        <f t="shared" si="14"/>
        <v>1216.8000000000002</v>
      </c>
      <c r="M235" s="32">
        <v>95</v>
      </c>
      <c r="N235" s="32">
        <f t="shared" si="15"/>
        <v>2280</v>
      </c>
    </row>
    <row r="236" spans="1:14" ht="21" customHeight="1" x14ac:dyDescent="0.2">
      <c r="A236" s="3">
        <v>232</v>
      </c>
      <c r="B236" s="3">
        <v>2582.5030000000002</v>
      </c>
      <c r="C236" s="11" t="s">
        <v>207</v>
      </c>
      <c r="D236" s="12">
        <v>0</v>
      </c>
      <c r="E236" s="3" t="s">
        <v>25</v>
      </c>
      <c r="F236" s="3">
        <v>1570</v>
      </c>
      <c r="G236" s="5">
        <v>4.0999999999999996</v>
      </c>
      <c r="H236" s="27">
        <f t="shared" si="12"/>
        <v>6436.9999999999991</v>
      </c>
      <c r="I236" s="32">
        <v>9</v>
      </c>
      <c r="J236" s="32">
        <f t="shared" si="13"/>
        <v>14130</v>
      </c>
      <c r="K236" s="32">
        <v>4.8499999999999996</v>
      </c>
      <c r="L236" s="32">
        <f t="shared" si="14"/>
        <v>7614.4999999999991</v>
      </c>
      <c r="M236" s="32">
        <v>9</v>
      </c>
      <c r="N236" s="32">
        <f t="shared" si="15"/>
        <v>14130</v>
      </c>
    </row>
    <row r="237" spans="1:14" ht="21" customHeight="1" x14ac:dyDescent="0.2">
      <c r="A237" s="3">
        <v>233</v>
      </c>
      <c r="B237" s="3">
        <v>2582.5030000000002</v>
      </c>
      <c r="C237" s="11" t="s">
        <v>208</v>
      </c>
      <c r="D237" s="12">
        <v>0</v>
      </c>
      <c r="E237" s="3" t="s">
        <v>25</v>
      </c>
      <c r="F237" s="3">
        <v>80</v>
      </c>
      <c r="G237" s="5">
        <v>4.2</v>
      </c>
      <c r="H237" s="27">
        <f t="shared" si="12"/>
        <v>336</v>
      </c>
      <c r="I237" s="32">
        <v>21</v>
      </c>
      <c r="J237" s="32">
        <f t="shared" si="13"/>
        <v>1680</v>
      </c>
      <c r="K237" s="32">
        <v>4.95</v>
      </c>
      <c r="L237" s="32">
        <f t="shared" si="14"/>
        <v>396</v>
      </c>
      <c r="M237" s="32">
        <v>21</v>
      </c>
      <c r="N237" s="32">
        <f t="shared" si="15"/>
        <v>1680</v>
      </c>
    </row>
    <row r="238" spans="1:14" ht="21" customHeight="1" x14ac:dyDescent="0.2">
      <c r="A238" s="3">
        <v>234</v>
      </c>
      <c r="B238" s="3">
        <v>2582.5030000000002</v>
      </c>
      <c r="C238" s="11" t="s">
        <v>209</v>
      </c>
      <c r="D238" s="12">
        <v>0</v>
      </c>
      <c r="E238" s="3" t="s">
        <v>25</v>
      </c>
      <c r="F238" s="3">
        <v>3710</v>
      </c>
      <c r="G238" s="5">
        <v>4.1500000000000004</v>
      </c>
      <c r="H238" s="27">
        <f t="shared" si="12"/>
        <v>15396.500000000002</v>
      </c>
      <c r="I238" s="32">
        <v>18</v>
      </c>
      <c r="J238" s="32">
        <f t="shared" si="13"/>
        <v>66780</v>
      </c>
      <c r="K238" s="32">
        <v>4.9000000000000004</v>
      </c>
      <c r="L238" s="32">
        <f t="shared" si="14"/>
        <v>18179</v>
      </c>
      <c r="M238" s="32">
        <v>18</v>
      </c>
      <c r="N238" s="32">
        <f t="shared" si="15"/>
        <v>66780</v>
      </c>
    </row>
    <row r="239" spans="1:14" ht="21" customHeight="1" x14ac:dyDescent="0.2">
      <c r="A239" s="3">
        <v>235</v>
      </c>
      <c r="B239" s="3">
        <v>2582.518</v>
      </c>
      <c r="C239" s="11" t="s">
        <v>210</v>
      </c>
      <c r="D239" s="12">
        <v>0</v>
      </c>
      <c r="E239" s="3" t="s">
        <v>24</v>
      </c>
      <c r="F239" s="3">
        <v>216</v>
      </c>
      <c r="G239" s="5">
        <v>37.950000000000003</v>
      </c>
      <c r="H239" s="27">
        <f t="shared" si="12"/>
        <v>8197.2000000000007</v>
      </c>
      <c r="I239" s="32">
        <v>36</v>
      </c>
      <c r="J239" s="32">
        <f t="shared" si="13"/>
        <v>7776</v>
      </c>
      <c r="K239" s="32">
        <v>44.8</v>
      </c>
      <c r="L239" s="32">
        <f t="shared" si="14"/>
        <v>9676.7999999999993</v>
      </c>
      <c r="M239" s="32">
        <v>36</v>
      </c>
      <c r="N239" s="32">
        <f t="shared" si="15"/>
        <v>7776</v>
      </c>
    </row>
    <row r="240" spans="1:14" ht="21" customHeight="1" x14ac:dyDescent="0.2">
      <c r="A240" s="3">
        <v>236</v>
      </c>
      <c r="B240" s="3">
        <v>2582.518</v>
      </c>
      <c r="C240" s="11" t="s">
        <v>211</v>
      </c>
      <c r="D240" s="12">
        <v>0</v>
      </c>
      <c r="E240" s="3" t="s">
        <v>24</v>
      </c>
      <c r="F240" s="3">
        <v>1260</v>
      </c>
      <c r="G240" s="5">
        <v>14.99</v>
      </c>
      <c r="H240" s="27">
        <f t="shared" si="12"/>
        <v>18887.400000000001</v>
      </c>
      <c r="I240" s="32">
        <v>23</v>
      </c>
      <c r="J240" s="32">
        <f t="shared" si="13"/>
        <v>28980</v>
      </c>
      <c r="K240" s="32">
        <v>17.7</v>
      </c>
      <c r="L240" s="32">
        <f t="shared" si="14"/>
        <v>22302</v>
      </c>
      <c r="M240" s="32">
        <v>23</v>
      </c>
      <c r="N240" s="32">
        <f t="shared" si="15"/>
        <v>28980</v>
      </c>
    </row>
    <row r="241" spans="1:14" ht="35.25" customHeight="1" x14ac:dyDescent="0.2">
      <c r="A241" s="3">
        <v>237</v>
      </c>
      <c r="B241" s="15" t="s">
        <v>260</v>
      </c>
      <c r="C241" s="16"/>
      <c r="D241" s="16"/>
      <c r="E241" s="16"/>
      <c r="F241" s="16"/>
      <c r="G241" s="29">
        <f>SUM(H5:H240)</f>
        <v>53571124.030000009</v>
      </c>
      <c r="H241" s="30"/>
      <c r="I241" s="29">
        <f>SUM(J5:J240)</f>
        <v>54342431.389999993</v>
      </c>
      <c r="J241" s="30"/>
      <c r="K241" s="29">
        <f t="shared" ref="K241:N241" si="16">SUM(L5:L240)</f>
        <v>67287941.299999982</v>
      </c>
      <c r="L241" s="30"/>
      <c r="M241" s="29">
        <f t="shared" ref="M241:N241" si="17">SUM(N5:N240)</f>
        <v>56211887.770000003</v>
      </c>
      <c r="N241" s="30"/>
    </row>
  </sheetData>
  <mergeCells count="10">
    <mergeCell ref="I3:J3"/>
    <mergeCell ref="K3:L3"/>
    <mergeCell ref="M3:N3"/>
    <mergeCell ref="I241:J241"/>
    <mergeCell ref="K241:L241"/>
    <mergeCell ref="M241:N241"/>
    <mergeCell ref="A1:H2"/>
    <mergeCell ref="G3:H3"/>
    <mergeCell ref="G241:H241"/>
    <mergeCell ref="B241:F241"/>
  </mergeCells>
  <pageMargins left="0.9" right="0.45" top="1" bottom="0.75" header="0.3" footer="0.3"/>
  <pageSetup scale="68" fitToHeight="0" orientation="portrait" useFirstPageNumber="1" r:id="rId1"/>
  <headerFooter>
    <oddHeader>&amp;C&amp;"Arial,Bold"&amp;14&amp;USCHEDULE OF PRICES&amp;"Arial,Regular"&amp;10&amp;U
Kellogg/3rd Street Bridge Replacement
S.P. NO. 164-158-028,  MINN. PROJ. NO. STBG 6222(177), City PROJ. NO. B-1203</oddHeader>
    <oddFooter>&amp;L&amp;11PROPOSAL FORM&amp;RPAGE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8" ma:contentTypeDescription="Create a new document." ma:contentTypeScope="" ma:versionID="5df1451abf34f71bb1dad95708aa7b19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8abf46b81ea765032c7862160e5ac9bb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c673c-5ca3-4a05-9f09-f15bea49d2c4" xsi:nil="true"/>
    <lcf76f155ced4ddcb4097134ff3c332f xmlns="926a17e6-f857-4f36-a0cf-6aeb21230cd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E 4 E A A B Q S w M E F A A C A A g A 4 1 R V T 2 7 h M 7 + n A A A A + A A A A B I A H A B D b 2 5 m a W c v U G F j a 2 F n Z S 5 4 b W w g o h g A K K A U A A A A A A A A A A A A A A A A A A A A A A A A A A A A h Y 9 B D o I w F E S v Q r q n L Y W I I Z + y c C u J C d G 4 J a V C I x R D i + V u L j y S V 5 B E U X c u Z / I m e f O 4 3 S G b u t a 7 y s G o X q c o w B R 5 U o u + U r p O 0 W h P / h p l H H a l O J e 1 9 G Z Y m 2 Q y K k W N t Z e E E O c c d i H u h 5 o w S g N y z L e F a G R X + k o b W 2 o h 0 W d V / V 8 h D o e X D G c 4 W u E o D h m O W Q B k q S F X + o u w 2 R h T I D 8 l b M b W j o P k U v v 7 A s g S g b x f 8 C d Q S w M E F A A C A A g A 4 1 R V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U V U / q X t k v R Q E A A F I C A A A T A B w A R m 9 y b X V s Y X M v U 2 V j d G l v b j E u b S C i G A A o o B Q A A A A A A A A A A A A A A A A A A A A A A A A A A A B 9 U V 1 r w j A U f R f 6 H y 7 d S 4 V Q U P Y B k z 6 M u j F B x F F 9 G H Y P s b 3 T s H y U 5 F Y m 4 n 9 f a g W 3 K e Y l y T 3 n 3 p x z 4 r A g Y T R k 7 d 4 b B J 2 g 4 9 b c Y g k z q 1 1 l L I 0 I 1 V g 4 g g Q k U t A B v z J T 2 w J 9 J X W b e G i K W q G m 6 E V I j F O j y V 9 c F K a P + d y h d f l S c e 7 y I b o v M l X + f 2 5 c u E 3 Y Z Y s h S q E E o U 1 C F j J I j a y V d s k D g 2 d d m F L o V d L r 3 / U Z v N W G M K O t x O R 0 j C d G 4 0 e X t f p u w q k 1 y m M l v C I v v Y j Q i 5 3 x p S c e k W M 9 a q 0 w W B z r T 1 J m B Z f c u o R s / X t k u u Z 6 1 Q S z r f A 0 b m a 5 d p / G q l Z w A 7 r o w v t s t w s b y z C p 1 R K t d 0 i e C o T f t G e w C 7 O 1 z w R 8 S I U V V f M Z Z 4 y x 0 a u r h L k W B B O u 8 A y Z S q 7 h A F / r z y o s 4 B 1 5 I 2 6 k 6 f 4 2 b t w c o D / c f T f o C H 0 x l s E P U E s B A i 0 A F A A C A A g A 4 1 R V T 2 7 h M 7 + n A A A A + A A A A B I A A A A A A A A A A A A A A A A A A A A A A E N v b m Z p Z y 9 Q Y W N r Y W d l L n h t b F B L A Q I t A B Q A A g A I A O N U V U 8 P y u m r p A A A A O k A A A A T A A A A A A A A A A A A A A A A A P M A A A B b Q 2 9 u d G V u d F 9 U e X B l c 1 0 u e G 1 s U E s B A i 0 A F A A C A A g A 4 1 R V T + p e 2 S 9 F A Q A A U g I A A B M A A A A A A A A A A A A A A A A A 5 A E A A E Z v c m 1 1 b G F z L 1 N l Y 3 R p b 2 4 x L m 1 Q S w U G A A A A A A M A A w D C A A A A d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A w A A A A A A A A K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b n N w b 3 J 0 S X R l b U x p c 3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k t M T A t M j F U M T U 6 M j I 6 M z Y u M T Y 0 O D A 3 N F o i I C 8 + P E V u d H J 5 I F R 5 c G U 9 I k Z p b G x D b 2 x 1 b W 5 O Y W 1 l c y I g V m F s d W U 9 I n N b J n F 1 b 3 Q 7 S X R l b S B O d W 1 i Z X I m c X V v d D s s J n F 1 b 3 Q 7 U 2 h v c n Q g R G V z Y 3 J p c H R p b 2 4 m c X V v d D s s J n F 1 b 3 Q 7 T G 9 u Z y B E Z X N j c m l w d G l v b i Z x d W 9 0 O y w m c X V v d D t V b m l 0 I E 5 h b W U m c X V v d D s s J n F 1 b 3 Q 7 U G x h b i B V b m l 0 I E R l c 2 N y a X B 0 a W 9 u J n F 1 b 3 Q 7 L C Z x d W 9 0 O 1 N w Z W M g W W V h c i Z x d W 9 0 O y w m c X V v d D t D b 2 x 1 b W 4 x J n F 1 b 3 Q 7 X S I g L z 4 8 R W 5 0 c n k g V H l w Z T 0 i R m l s b E V y c m 9 y Q 2 9 k Z S I g V m F s d W U 9 I n N V b m t u b 3 d u I i A v P j x F b n R y e S B U e X B l P S J G a W x s Q 2 9 s d W 1 u V H l w Z X M i I F Z h b H V l P S J z Q m d Z R 0 J n W U R C Z z 0 9 I i A v P j x F b n R y e S B U e X B l P S J G a W x s R X J y b 3 J D b 3 V u d C I g V m F s d W U 9 I m w w I i A v P j x F b n R y e S B U e X B l P S J G a W x s Q 2 9 1 b n Q i I F Z h b H V l P S J s N z c 3 O C I g L z 4 8 R W 5 0 c n k g V H l w Z T 0 i R m l s b F N 0 Y X R 1 c y I g V m F s d W U 9 I n N D b 2 1 w b G V 0 Z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y b n N w b 3 J 0 S X R l b U x p c 3 Q v Q 2 h h b m d l Z C B U e X B l L n t J d G V t I E 5 1 b W J l c i w w f S Z x d W 9 0 O y w m c X V v d D t T Z W N 0 a W 9 u M S 9 U c m 5 z c G 9 y d E l 0 Z W 1 M a X N 0 L 0 N o Y W 5 n Z W Q g V H l w Z S 5 7 U 2 h v c n Q g R G V z Y 3 J p c H R p b 2 4 s M X 0 m c X V v d D s s J n F 1 b 3 Q 7 U 2 V j d G l v b j E v V H J u c 3 B v c n R J d G V t T G l z d C 9 D a G F u Z 2 V k I F R 5 c G U u e 0 x v b m c g R G V z Y 3 J p c H R p b 2 4 s M n 0 m c X V v d D s s J n F 1 b 3 Q 7 U 2 V j d G l v b j E v V H J u c 3 B v c n R J d G V t T G l z d C 9 D a G F u Z 2 V k I F R 5 c G U u e 1 V u a X Q g T m F t Z S w z f S Z x d W 9 0 O y w m c X V v d D t T Z W N 0 a W 9 u M S 9 U c m 5 z c G 9 y d E l 0 Z W 1 M a X N 0 L 0 N o Y W 5 n Z W Q g V H l w Z S 5 7 U G x h b i B V b m l 0 I E R l c 2 N y a X B 0 a W 9 u L D R 9 J n F 1 b 3 Q 7 L C Z x d W 9 0 O 1 N l Y 3 R p b 2 4 x L 1 R y b n N w b 3 J 0 S X R l b U x p c 3 Q v Q 2 h h b m d l Z C B U e X B l L n t T c G V j I F l l Y X I s N X 0 m c X V v d D s s J n F 1 b 3 Q 7 U 2 V j d G l v b j E v V H J u c 3 B v c n R J d G V t T G l z d C 9 D a G F u Z 2 V k I F R 5 c G U u e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c m 5 z c G 9 y d E l 0 Z W 1 M a X N 0 L 0 N o Y W 5 n Z W Q g V H l w Z S 5 7 S X R l b S B O d W 1 i Z X I s M H 0 m c X V v d D s s J n F 1 b 3 Q 7 U 2 V j d G l v b j E v V H J u c 3 B v c n R J d G V t T G l z d C 9 D a G F u Z 2 V k I F R 5 c G U u e 1 N o b 3 J 0 I E R l c 2 N y a X B 0 a W 9 u L D F 9 J n F 1 b 3 Q 7 L C Z x d W 9 0 O 1 N l Y 3 R p b 2 4 x L 1 R y b n N w b 3 J 0 S X R l b U x p c 3 Q v Q 2 h h b m d l Z C B U e X B l L n t M b 2 5 n I E R l c 2 N y a X B 0 a W 9 u L D J 9 J n F 1 b 3 Q 7 L C Z x d W 9 0 O 1 N l Y 3 R p b 2 4 x L 1 R y b n N w b 3 J 0 S X R l b U x p c 3 Q v Q 2 h h b m d l Z C B U e X B l L n t V b m l 0 I E 5 h b W U s M 3 0 m c X V v d D s s J n F 1 b 3 Q 7 U 2 V j d G l v b j E v V H J u c 3 B v c n R J d G V t T G l z d C 9 D a G F u Z 2 V k I F R 5 c G U u e 1 B s Y W 4 g V W 5 p d C B E Z X N j c m l w d G l v b i w 0 f S Z x d W 9 0 O y w m c X V v d D t T Z W N 0 a W 9 u M S 9 U c m 5 z c G 9 y d E l 0 Z W 1 M a X N 0 L 0 N o Y W 5 n Z W Q g V H l w Z S 5 7 U 3 B l Y y B Z Z W F y L D V 9 J n F 1 b 3 Q 7 L C Z x d W 9 0 O 1 N l Y 3 R p b 2 4 x L 1 R y b n N w b 3 J 0 S X R l b U x p c 3 Q v Q 2 h h b m d l Z C B U e X B l L n s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y b n N w b 3 J 0 S X R l b U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u c 3 B v c n R J d G V t T G l z d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5 z c G 9 y d E l 0 Z W 1 M a X N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2 p i A i 0 P j N A t 2 a 5 z 8 s o 0 f 4 A A A A A A g A A A A A A A 2 Y A A M A A A A A Q A A A A m 8 N n B d J M H i R F U K y 8 Y y 9 L d A A A A A A E g A A A o A A A A B A A A A A g a m N s X Y n p g A n e 0 R 6 q N O t P U A A A A F W 3 z j f 7 i J A 5 U O r E 2 E U w r 2 r o a 2 4 c V e h e i T y c W T G L G F s 5 N P t Z 5 C e d y 9 F v p 9 L i L m v 3 V l 1 r Y Z 1 Z g h 4 h G N 7 U 3 0 7 N P 6 Q D 8 N 3 y E E g 3 d h 5 R d S d X r F s e F A A A A F q R W 4 u S g L + J 1 D 7 J l g a R 5 c 2 f I F e q < / D a t a M a s h u p > 
</file>

<file path=customXml/itemProps1.xml><?xml version="1.0" encoding="utf-8"?>
<ds:datastoreItem xmlns:ds="http://schemas.openxmlformats.org/officeDocument/2006/customXml" ds:itemID="{E5555114-2163-4AAD-9C07-308DB7DC9F10}"/>
</file>

<file path=customXml/itemProps2.xml><?xml version="1.0" encoding="utf-8"?>
<ds:datastoreItem xmlns:ds="http://schemas.openxmlformats.org/officeDocument/2006/customXml" ds:itemID="{E053F05D-46C5-4D94-8245-55CB8449B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EB462E-1447-45BE-B962-980716293810}">
  <ds:schemaRefs>
    <ds:schemaRef ds:uri="http://schemas.microsoft.com/office/2006/metadata/properties"/>
    <ds:schemaRef ds:uri="http://schemas.microsoft.com/office/infopath/2007/PartnerControls"/>
    <ds:schemaRef ds:uri="ca1c673c-5ca3-4a05-9f09-f15bea49d2c4"/>
    <ds:schemaRef ds:uri="926a17e6-f857-4f36-a0cf-6aeb21230cdf"/>
  </ds:schemaRefs>
</ds:datastoreItem>
</file>

<file path=customXml/itemProps4.xml><?xml version="1.0" encoding="utf-8"?>
<ds:datastoreItem xmlns:ds="http://schemas.openxmlformats.org/officeDocument/2006/customXml" ds:itemID="{1BF9E677-F5BC-41C6-8DFE-8915C7C1550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OF PRICES</vt:lpstr>
      <vt:lpstr>'SCHEDULE OF PRICES'!Print_Area</vt:lpstr>
      <vt:lpstr>'SCHEDULE OF PRICES'!Print_Titles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TempUser</dc:creator>
  <cp:lastModifiedBy>Queenie Tran</cp:lastModifiedBy>
  <cp:lastPrinted>2024-03-06T03:44:05Z</cp:lastPrinted>
  <dcterms:created xsi:type="dcterms:W3CDTF">1998-05-11T16:29:30Z</dcterms:created>
  <dcterms:modified xsi:type="dcterms:W3CDTF">2024-05-15T20:26:52Z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