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60-21-RFB-SPRWS-HIGHLAND#2 WATER TOWER RECONDITIONING-TIM B/"/>
    </mc:Choice>
  </mc:AlternateContent>
  <xr:revisionPtr revIDLastSave="106" documentId="8_{60D7E496-BE10-47C8-8FBF-FF9D86897555}" xr6:coauthVersionLast="47" xr6:coauthVersionMax="47" xr10:uidLastSave="{93AE5E01-727C-4B90-9E63-9E497CD56F80}"/>
  <bookViews>
    <workbookView xWindow="-120" yWindow="-120" windowWidth="29040" windowHeight="15840" xr2:uid="{00000000-000D-0000-FFFF-FFFF00000000}"/>
  </bookViews>
  <sheets>
    <sheet name="Ferndale" sheetId="2" r:id="rId1"/>
  </sheets>
  <definedNames>
    <definedName name="_xlnm.Print_Area" localSheetId="0">Ferndale!#REF!</definedName>
    <definedName name="_xlnm.Print_Titles" localSheetId="0">Ferndale!#REF!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9" i="2" l="1"/>
  <c r="L40" i="2"/>
  <c r="L38" i="2"/>
  <c r="M35" i="2"/>
  <c r="L7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6" i="2"/>
  <c r="K35" i="2" s="1"/>
  <c r="I35" i="2"/>
  <c r="H39" i="2" l="1"/>
  <c r="H40" i="2"/>
  <c r="H38" i="2"/>
  <c r="G35" i="2"/>
  <c r="F39" i="2" l="1"/>
  <c r="F40" i="2"/>
  <c r="F38" i="2"/>
  <c r="F30" i="2"/>
  <c r="F31" i="2"/>
  <c r="F32" i="2"/>
  <c r="F33" i="2"/>
  <c r="F34" i="2"/>
  <c r="F29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13" i="2"/>
  <c r="F7" i="2"/>
  <c r="F8" i="2"/>
  <c r="F9" i="2"/>
  <c r="F10" i="2"/>
  <c r="F11" i="2"/>
  <c r="F6" i="2"/>
  <c r="E35" i="2" l="1"/>
</calcChain>
</file>

<file path=xl/sharedStrings.xml><?xml version="1.0" encoding="utf-8"?>
<sst xmlns="http://schemas.openxmlformats.org/spreadsheetml/2006/main" count="127" uniqueCount="51">
  <si>
    <t>Unit</t>
  </si>
  <si>
    <t>Item No.</t>
  </si>
  <si>
    <t>Description</t>
  </si>
  <si>
    <t>Estimated Quantity</t>
  </si>
  <si>
    <t>Bid Unit Price</t>
  </si>
  <si>
    <t>Bid Price</t>
  </si>
  <si>
    <t>General</t>
  </si>
  <si>
    <t>Mobilization</t>
  </si>
  <si>
    <t>LS</t>
  </si>
  <si>
    <t>Site Restoration</t>
  </si>
  <si>
    <t>Coatings</t>
  </si>
  <si>
    <t>Disinfection &amp; Testing</t>
  </si>
  <si>
    <t>2-Year Warranty</t>
  </si>
  <si>
    <t>Interior Structural</t>
  </si>
  <si>
    <t>Exterior Structural</t>
  </si>
  <si>
    <t>Waste Disposal</t>
  </si>
  <si>
    <t>Dehumidification</t>
  </si>
  <si>
    <t>Caulking</t>
  </si>
  <si>
    <t>Containment System</t>
  </si>
  <si>
    <t>2024 CONSTRUCTION - 1.0 MG HIGHLAND #2 WATER TOWER REHABILITATION - UNIT PRICE BID</t>
  </si>
  <si>
    <t>Temporary Site Fencing</t>
  </si>
  <si>
    <t>Base Bid</t>
  </si>
  <si>
    <t>Alternate A</t>
  </si>
  <si>
    <t>Alternate B</t>
  </si>
  <si>
    <t>Alternate C</t>
  </si>
  <si>
    <t>Extend Height of Existing Obstruction Light</t>
  </si>
  <si>
    <t>Remove and Replace Roof Vent with New AWWA Frost-Free Design and Pressure Pallet Roof Vent</t>
  </si>
  <si>
    <t>Remove Loose, Cracked, and Spalled Grout under the Base Plates. Repair Using Non-Shrink 3,000 PSI Grout or Elastomeric Sealant as Applicable</t>
  </si>
  <si>
    <t>Remove by Air Arc Gouging, Cutting Torch, or Grinding all Surface Imperfections Including Scab Marks</t>
  </si>
  <si>
    <t>Replace Missing/Broken Light Bulbs with New LED Light Bulbs</t>
  </si>
  <si>
    <t>Furnish and Install New 4-Inch Tank Drain</t>
  </si>
  <si>
    <t>Perform a Pre-Blast on the Interior Wet Rafters for a Full Evaluation of Structural Integrity</t>
  </si>
  <si>
    <t>Remove and Replace all Manway Hardware, Gaskets, and Locks</t>
  </si>
  <si>
    <t>Make Structural Modifications to Overflow Pipe Discharge.  Replace Screen with New Corrosion Resistant No. 24 Mesh Screen.  Cleanout Overflow Pipe.</t>
  </si>
  <si>
    <t>Remove and Dispose of the Interior Wet Platform, Ladder, and Accessories</t>
  </si>
  <si>
    <t>Remove and Replace Interior Dry Ladders</t>
  </si>
  <si>
    <t>Interior Wet - Compleate Coating Removal and Replacement</t>
  </si>
  <si>
    <t>Interior Dry - Complete Coating Removal &amp; Replacement and Maintenance</t>
  </si>
  <si>
    <t>Exterior - Complete Coating Removal and Replacement</t>
  </si>
  <si>
    <t>Remove and Replace One (1) Tank Rafter</t>
  </si>
  <si>
    <t>Exterior - Logo (Option #1)</t>
  </si>
  <si>
    <t>Exterior - Logo (Option #2)</t>
  </si>
  <si>
    <t>Furnish and Install new Submersible Mixing System</t>
  </si>
  <si>
    <t>Total 5 Year Warranty (Add to Base Bid Additional 3 Years to Base Bid 2-Year Warranty)</t>
  </si>
  <si>
    <t>TOTAL BID PRICE
Please enter this amount on line response on Supplier Portal via www.stpaulbids.com</t>
  </si>
  <si>
    <t>EVENT 1360 BID FORM SUMMARY</t>
  </si>
  <si>
    <t xml:space="preserve">TanksCo </t>
  </si>
  <si>
    <t>TMI Coatings</t>
  </si>
  <si>
    <t>Classic Protective Coating</t>
  </si>
  <si>
    <t>Viking Painting</t>
  </si>
  <si>
    <t>BRZ Coating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</si>
</sst>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/>
    </xf>
    <xf numFmtId="40" fontId="8" fillId="0" borderId="3" xfId="0" applyNumberFormat="1" applyFont="1" applyBorder="1" applyAlignment="1">
      <alignment horizontal="right" vertical="top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/>
    </xf>
    <xf numFmtId="44" fontId="5" fillId="0" borderId="3" xfId="1" applyFont="1" applyBorder="1" applyAlignment="1">
      <alignment horizontal="center" vertical="top" wrapText="1"/>
    </xf>
    <xf numFmtId="44" fontId="6" fillId="0" borderId="3" xfId="1" applyFont="1" applyBorder="1" applyAlignment="1">
      <alignment vertical="top"/>
    </xf>
    <xf numFmtId="44" fontId="2" fillId="0" borderId="0" xfId="1" applyFont="1" applyAlignment="1">
      <alignment vertical="top"/>
    </xf>
    <xf numFmtId="0" fontId="5" fillId="0" borderId="7" xfId="0" applyFont="1" applyBorder="1" applyAlignment="1">
      <alignment horizontal="center" vertical="top" wrapText="1"/>
    </xf>
    <xf numFmtId="44" fontId="5" fillId="0" borderId="8" xfId="1" applyFont="1" applyBorder="1" applyAlignment="1">
      <alignment horizontal="center" vertical="top" wrapText="1"/>
    </xf>
    <xf numFmtId="44" fontId="6" fillId="0" borderId="8" xfId="1" applyFont="1" applyBorder="1" applyAlignment="1">
      <alignment vertical="top"/>
    </xf>
    <xf numFmtId="2" fontId="8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vertical="top"/>
    </xf>
    <xf numFmtId="0" fontId="10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7" fillId="0" borderId="11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44" fontId="6" fillId="0" borderId="14" xfId="1" applyFont="1" applyBorder="1" applyAlignment="1">
      <alignment vertical="top"/>
    </xf>
    <xf numFmtId="44" fontId="5" fillId="0" borderId="14" xfId="1" applyFont="1" applyBorder="1" applyAlignment="1">
      <alignment horizontal="center" vertical="top" wrapText="1"/>
    </xf>
    <xf numFmtId="44" fontId="2" fillId="0" borderId="15" xfId="1" applyFont="1" applyBorder="1" applyAlignment="1">
      <alignment vertical="top"/>
    </xf>
    <xf numFmtId="44" fontId="2" fillId="0" borderId="16" xfId="1" applyFont="1" applyBorder="1" applyAlignment="1">
      <alignment vertical="top"/>
    </xf>
    <xf numFmtId="44" fontId="2" fillId="0" borderId="7" xfId="1" applyFont="1" applyBorder="1" applyAlignment="1">
      <alignment vertical="top"/>
    </xf>
    <xf numFmtId="44" fontId="2" fillId="0" borderId="8" xfId="1" applyFont="1" applyBorder="1" applyAlignment="1">
      <alignment vertical="top"/>
    </xf>
    <xf numFmtId="44" fontId="5" fillId="0" borderId="7" xfId="1" applyFont="1" applyBorder="1" applyAlignment="1">
      <alignment horizontal="center" vertical="top" wrapText="1"/>
    </xf>
    <xf numFmtId="44" fontId="6" fillId="0" borderId="7" xfId="1" applyFont="1" applyBorder="1" applyAlignment="1">
      <alignment vertical="top"/>
    </xf>
    <xf numFmtId="44" fontId="6" fillId="0" borderId="9" xfId="1" applyFont="1" applyBorder="1" applyAlignment="1">
      <alignment vertical="top"/>
    </xf>
    <xf numFmtId="44" fontId="2" fillId="0" borderId="10" xfId="1" applyFont="1" applyBorder="1" applyAlignment="1">
      <alignment vertical="top"/>
    </xf>
    <xf numFmtId="0" fontId="5" fillId="0" borderId="14" xfId="0" applyFont="1" applyBorder="1" applyAlignment="1">
      <alignment horizontal="center" vertical="top" wrapText="1"/>
    </xf>
    <xf numFmtId="40" fontId="8" fillId="0" borderId="14" xfId="0" applyNumberFormat="1" applyFont="1" applyBorder="1" applyAlignment="1">
      <alignment horizontal="right" vertical="top"/>
    </xf>
    <xf numFmtId="0" fontId="10" fillId="0" borderId="0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7" fillId="0" borderId="17" xfId="0" applyFont="1" applyBorder="1" applyAlignment="1">
      <alignment vertical="top"/>
    </xf>
    <xf numFmtId="44" fontId="6" fillId="0" borderId="10" xfId="1" applyFont="1" applyBorder="1" applyAlignment="1">
      <alignment vertical="top"/>
    </xf>
    <xf numFmtId="44" fontId="10" fillId="0" borderId="5" xfId="1" applyFont="1" applyBorder="1" applyAlignment="1">
      <alignment horizontal="center" vertical="top"/>
    </xf>
    <xf numFmtId="44" fontId="10" fillId="0" borderId="6" xfId="1" applyFont="1" applyBorder="1" applyAlignment="1">
      <alignment horizontal="center" vertical="top"/>
    </xf>
    <xf numFmtId="44" fontId="10" fillId="0" borderId="5" xfId="1" applyFont="1" applyBorder="1" applyAlignment="1">
      <alignment horizontal="center" vertical="top" wrapText="1"/>
    </xf>
    <xf numFmtId="44" fontId="10" fillId="0" borderId="6" xfId="1" applyFont="1" applyBorder="1" applyAlignment="1">
      <alignment horizontal="center" vertical="top" wrapText="1"/>
    </xf>
    <xf numFmtId="44" fontId="2" fillId="0" borderId="9" xfId="1" applyFont="1" applyBorder="1" applyAlignment="1">
      <alignment vertical="top"/>
    </xf>
    <xf numFmtId="44" fontId="6" fillId="0" borderId="18" xfId="1" applyFont="1" applyBorder="1" applyAlignment="1">
      <alignment vertical="top"/>
    </xf>
    <xf numFmtId="44" fontId="6" fillId="0" borderId="19" xfId="1" applyFont="1" applyBorder="1" applyAlignment="1">
      <alignment vertical="top"/>
    </xf>
    <xf numFmtId="44" fontId="2" fillId="0" borderId="20" xfId="1" applyFont="1" applyBorder="1" applyAlignment="1">
      <alignment vertical="top"/>
    </xf>
    <xf numFmtId="44" fontId="2" fillId="0" borderId="21" xfId="1" applyFont="1" applyBorder="1" applyAlignment="1">
      <alignment vertical="top"/>
    </xf>
    <xf numFmtId="0" fontId="5" fillId="0" borderId="13" xfId="0" applyFont="1" applyBorder="1" applyAlignment="1">
      <alignment horizontal="center"/>
    </xf>
    <xf numFmtId="44" fontId="2" fillId="0" borderId="22" xfId="1" applyFont="1" applyBorder="1" applyAlignment="1">
      <alignment vertical="top"/>
    </xf>
    <xf numFmtId="44" fontId="2" fillId="0" borderId="23" xfId="1" applyFont="1" applyBorder="1" applyAlignment="1">
      <alignment vertical="top"/>
    </xf>
    <xf numFmtId="44" fontId="9" fillId="2" borderId="24" xfId="0" applyNumberFormat="1" applyFont="1" applyFill="1" applyBorder="1"/>
    <xf numFmtId="0" fontId="9" fillId="2" borderId="25" xfId="0" applyFont="1" applyFill="1" applyBorder="1"/>
    <xf numFmtId="44" fontId="9" fillId="2" borderId="24" xfId="1" applyFont="1" applyFill="1" applyBorder="1"/>
    <xf numFmtId="44" fontId="9" fillId="2" borderId="26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0"/>
  <sheetViews>
    <sheetView tabSelected="1" zoomScale="118" zoomScaleNormal="118" zoomScaleSheetLayoutView="100" workbookViewId="0">
      <selection sqref="A1:N1"/>
    </sheetView>
  </sheetViews>
  <sheetFormatPr defaultColWidth="9.140625" defaultRowHeight="12.75" x14ac:dyDescent="0.2"/>
  <cols>
    <col min="1" max="1" width="8.85546875" style="2" customWidth="1"/>
    <col min="2" max="2" width="32" style="2" customWidth="1"/>
    <col min="3" max="3" width="6" style="2" customWidth="1"/>
    <col min="4" max="4" width="9.42578125" style="2" customWidth="1"/>
    <col min="5" max="5" width="13.140625" style="12" customWidth="1"/>
    <col min="6" max="6" width="13.85546875" style="12" customWidth="1"/>
    <col min="7" max="14" width="13.28515625" style="12" customWidth="1"/>
    <col min="15" max="16384" width="9.140625" style="2"/>
  </cols>
  <sheetData>
    <row r="1" spans="1:14" s="1" customFormat="1" ht="15.75" x14ac:dyDescent="0.2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21" thickBot="1" x14ac:dyDescent="0.25">
      <c r="A2" s="27" t="s">
        <v>45</v>
      </c>
      <c r="B2" s="28"/>
      <c r="C2" s="28"/>
      <c r="D2" s="28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" customFormat="1" ht="50.25" customHeight="1" x14ac:dyDescent="0.2">
      <c r="A3" s="18"/>
      <c r="B3" s="19"/>
      <c r="C3" s="19"/>
      <c r="D3" s="19"/>
      <c r="E3" s="44" t="s">
        <v>46</v>
      </c>
      <c r="F3" s="45"/>
      <c r="G3" s="48" t="s">
        <v>47</v>
      </c>
      <c r="H3" s="49"/>
      <c r="I3" s="50" t="s">
        <v>48</v>
      </c>
      <c r="J3" s="51"/>
      <c r="K3" s="48" t="s">
        <v>49</v>
      </c>
      <c r="L3" s="49"/>
      <c r="M3" s="48" t="s">
        <v>50</v>
      </c>
      <c r="N3" s="49"/>
    </row>
    <row r="4" spans="1:14" s="1" customFormat="1" ht="15" customHeight="1" x14ac:dyDescent="0.2">
      <c r="A4" s="13" t="s">
        <v>1</v>
      </c>
      <c r="B4" s="3" t="s">
        <v>2</v>
      </c>
      <c r="C4" s="3" t="s">
        <v>0</v>
      </c>
      <c r="D4" s="41" t="s">
        <v>3</v>
      </c>
      <c r="E4" s="37" t="s">
        <v>4</v>
      </c>
      <c r="F4" s="14" t="s">
        <v>5</v>
      </c>
      <c r="G4" s="37" t="s">
        <v>4</v>
      </c>
      <c r="H4" s="14" t="s">
        <v>5</v>
      </c>
      <c r="I4" s="37" t="s">
        <v>4</v>
      </c>
      <c r="J4" s="14" t="s">
        <v>5</v>
      </c>
      <c r="K4" s="37" t="s">
        <v>4</v>
      </c>
      <c r="L4" s="14" t="s">
        <v>5</v>
      </c>
      <c r="M4" s="37" t="s">
        <v>4</v>
      </c>
      <c r="N4" s="14" t="s">
        <v>5</v>
      </c>
    </row>
    <row r="5" spans="1:14" ht="13.5" thickBot="1" x14ac:dyDescent="0.25">
      <c r="A5" s="29" t="s">
        <v>6</v>
      </c>
      <c r="B5" s="30"/>
      <c r="C5" s="30"/>
      <c r="D5" s="30"/>
      <c r="E5" s="29"/>
      <c r="F5" s="46"/>
      <c r="G5" s="29"/>
      <c r="H5" s="46"/>
      <c r="I5" s="29"/>
      <c r="J5" s="46"/>
      <c r="K5" s="29"/>
      <c r="L5" s="46"/>
      <c r="M5" s="29"/>
      <c r="N5" s="46"/>
    </row>
    <row r="6" spans="1:14" x14ac:dyDescent="0.2">
      <c r="A6" s="16" t="s">
        <v>21</v>
      </c>
      <c r="B6" s="5" t="s">
        <v>7</v>
      </c>
      <c r="C6" s="6" t="s">
        <v>8</v>
      </c>
      <c r="D6" s="42">
        <v>1</v>
      </c>
      <c r="E6" s="38">
        <v>20000</v>
      </c>
      <c r="F6" s="15">
        <f>E6*D6</f>
        <v>20000</v>
      </c>
      <c r="G6" s="33">
        <v>65000</v>
      </c>
      <c r="H6" s="34">
        <v>65000</v>
      </c>
      <c r="I6" s="33">
        <v>25000</v>
      </c>
      <c r="J6" s="34">
        <v>25000</v>
      </c>
      <c r="K6" s="33">
        <v>50400</v>
      </c>
      <c r="L6" s="34">
        <f>K6*D6</f>
        <v>50400</v>
      </c>
      <c r="M6" s="33">
        <v>20000</v>
      </c>
      <c r="N6" s="34">
        <v>20000</v>
      </c>
    </row>
    <row r="7" spans="1:14" x14ac:dyDescent="0.2">
      <c r="A7" s="16" t="s">
        <v>21</v>
      </c>
      <c r="B7" s="5" t="s">
        <v>15</v>
      </c>
      <c r="C7" s="6" t="s">
        <v>8</v>
      </c>
      <c r="D7" s="42">
        <v>1</v>
      </c>
      <c r="E7" s="38">
        <v>10000</v>
      </c>
      <c r="F7" s="15">
        <f t="shared" ref="F7:F11" si="0">E7*D7</f>
        <v>10000</v>
      </c>
      <c r="G7" s="35">
        <v>15000</v>
      </c>
      <c r="H7" s="36">
        <v>15000</v>
      </c>
      <c r="I7" s="35">
        <v>2800</v>
      </c>
      <c r="J7" s="36">
        <v>2800</v>
      </c>
      <c r="K7" s="35">
        <v>9200</v>
      </c>
      <c r="L7" s="36">
        <f t="shared" ref="L7:L34" si="1">K7*D7</f>
        <v>9200</v>
      </c>
      <c r="M7" s="35">
        <v>50000</v>
      </c>
      <c r="N7" s="36">
        <v>50000</v>
      </c>
    </row>
    <row r="8" spans="1:14" x14ac:dyDescent="0.2">
      <c r="A8" s="16" t="s">
        <v>21</v>
      </c>
      <c r="B8" s="5" t="s">
        <v>11</v>
      </c>
      <c r="C8" s="6" t="s">
        <v>8</v>
      </c>
      <c r="D8" s="42">
        <v>1</v>
      </c>
      <c r="E8" s="38">
        <v>3000</v>
      </c>
      <c r="F8" s="15">
        <f t="shared" si="0"/>
        <v>3000</v>
      </c>
      <c r="G8" s="35">
        <v>8000</v>
      </c>
      <c r="H8" s="36">
        <v>8000</v>
      </c>
      <c r="I8" s="35">
        <v>2000</v>
      </c>
      <c r="J8" s="36">
        <v>2000</v>
      </c>
      <c r="K8" s="35">
        <v>2400</v>
      </c>
      <c r="L8" s="36">
        <f t="shared" si="1"/>
        <v>2400</v>
      </c>
      <c r="M8" s="35">
        <v>2500</v>
      </c>
      <c r="N8" s="36">
        <v>2500</v>
      </c>
    </row>
    <row r="9" spans="1:14" x14ac:dyDescent="0.2">
      <c r="A9" s="16" t="s">
        <v>21</v>
      </c>
      <c r="B9" s="5" t="s">
        <v>9</v>
      </c>
      <c r="C9" s="6" t="s">
        <v>8</v>
      </c>
      <c r="D9" s="42">
        <v>1</v>
      </c>
      <c r="E9" s="38">
        <v>10000</v>
      </c>
      <c r="F9" s="15">
        <f t="shared" si="0"/>
        <v>10000</v>
      </c>
      <c r="G9" s="35">
        <v>4000</v>
      </c>
      <c r="H9" s="36">
        <v>4000</v>
      </c>
      <c r="I9" s="35">
        <v>4800</v>
      </c>
      <c r="J9" s="36">
        <v>4800</v>
      </c>
      <c r="K9" s="35">
        <v>8100</v>
      </c>
      <c r="L9" s="36">
        <f t="shared" si="1"/>
        <v>8100</v>
      </c>
      <c r="M9" s="35">
        <v>8000</v>
      </c>
      <c r="N9" s="36">
        <v>8000</v>
      </c>
    </row>
    <row r="10" spans="1:14" x14ac:dyDescent="0.2">
      <c r="A10" s="16" t="s">
        <v>21</v>
      </c>
      <c r="B10" s="5" t="s">
        <v>12</v>
      </c>
      <c r="C10" s="6" t="s">
        <v>8</v>
      </c>
      <c r="D10" s="42">
        <v>1</v>
      </c>
      <c r="E10" s="38">
        <v>5000</v>
      </c>
      <c r="F10" s="15">
        <f t="shared" si="0"/>
        <v>5000</v>
      </c>
      <c r="G10" s="35">
        <v>4000</v>
      </c>
      <c r="H10" s="36">
        <v>4000</v>
      </c>
      <c r="I10" s="35">
        <v>2500</v>
      </c>
      <c r="J10" s="36">
        <v>2500</v>
      </c>
      <c r="K10" s="35">
        <v>2800</v>
      </c>
      <c r="L10" s="36">
        <f t="shared" si="1"/>
        <v>2800</v>
      </c>
      <c r="M10" s="35">
        <v>10000</v>
      </c>
      <c r="N10" s="36">
        <v>10000</v>
      </c>
    </row>
    <row r="11" spans="1:14" x14ac:dyDescent="0.2">
      <c r="A11" s="16" t="s">
        <v>21</v>
      </c>
      <c r="B11" s="5" t="s">
        <v>20</v>
      </c>
      <c r="C11" s="6" t="s">
        <v>8</v>
      </c>
      <c r="D11" s="42">
        <v>1</v>
      </c>
      <c r="E11" s="38">
        <v>5000</v>
      </c>
      <c r="F11" s="15">
        <f t="shared" si="0"/>
        <v>5000</v>
      </c>
      <c r="G11" s="35">
        <v>5000</v>
      </c>
      <c r="H11" s="36">
        <v>5000</v>
      </c>
      <c r="I11" s="35">
        <v>6000</v>
      </c>
      <c r="J11" s="36">
        <v>6000</v>
      </c>
      <c r="K11" s="35">
        <v>11600</v>
      </c>
      <c r="L11" s="36">
        <f t="shared" si="1"/>
        <v>11600</v>
      </c>
      <c r="M11" s="35">
        <v>11000</v>
      </c>
      <c r="N11" s="36">
        <v>11000</v>
      </c>
    </row>
    <row r="12" spans="1:14" x14ac:dyDescent="0.2">
      <c r="A12" s="20" t="s">
        <v>14</v>
      </c>
      <c r="B12" s="21"/>
      <c r="C12" s="6"/>
      <c r="D12" s="42"/>
      <c r="E12" s="38"/>
      <c r="F12" s="15"/>
      <c r="G12" s="35"/>
      <c r="H12" s="36"/>
      <c r="I12" s="35"/>
      <c r="J12" s="36"/>
      <c r="K12" s="35"/>
      <c r="L12" s="36">
        <f t="shared" si="1"/>
        <v>0</v>
      </c>
      <c r="M12" s="35"/>
      <c r="N12" s="36"/>
    </row>
    <row r="13" spans="1:14" ht="25.5" x14ac:dyDescent="0.2">
      <c r="A13" s="16" t="s">
        <v>21</v>
      </c>
      <c r="B13" s="5" t="s">
        <v>25</v>
      </c>
      <c r="C13" s="6" t="s">
        <v>8</v>
      </c>
      <c r="D13" s="42">
        <v>1</v>
      </c>
      <c r="E13" s="38">
        <v>3000</v>
      </c>
      <c r="F13" s="15">
        <f>E13*D13</f>
        <v>3000</v>
      </c>
      <c r="G13" s="35">
        <v>5000</v>
      </c>
      <c r="H13" s="36">
        <v>5000</v>
      </c>
      <c r="I13" s="35">
        <v>1200</v>
      </c>
      <c r="J13" s="36">
        <v>1200</v>
      </c>
      <c r="K13" s="35">
        <v>10400</v>
      </c>
      <c r="L13" s="36">
        <f t="shared" si="1"/>
        <v>10400</v>
      </c>
      <c r="M13" s="35">
        <v>4500</v>
      </c>
      <c r="N13" s="36">
        <v>4500</v>
      </c>
    </row>
    <row r="14" spans="1:14" ht="38.25" x14ac:dyDescent="0.2">
      <c r="A14" s="16" t="s">
        <v>21</v>
      </c>
      <c r="B14" s="5" t="s">
        <v>26</v>
      </c>
      <c r="C14" s="6" t="s">
        <v>8</v>
      </c>
      <c r="D14" s="42">
        <v>1</v>
      </c>
      <c r="E14" s="38">
        <v>8000</v>
      </c>
      <c r="F14" s="15">
        <f t="shared" ref="F14:F27" si="2">E14*D14</f>
        <v>8000</v>
      </c>
      <c r="G14" s="35">
        <v>10000</v>
      </c>
      <c r="H14" s="36">
        <v>10000</v>
      </c>
      <c r="I14" s="35">
        <v>7000</v>
      </c>
      <c r="J14" s="36">
        <v>7000</v>
      </c>
      <c r="K14" s="35">
        <v>10500</v>
      </c>
      <c r="L14" s="36">
        <f t="shared" si="1"/>
        <v>10500</v>
      </c>
      <c r="M14" s="35">
        <v>11000</v>
      </c>
      <c r="N14" s="36">
        <v>11000</v>
      </c>
    </row>
    <row r="15" spans="1:14" ht="51" x14ac:dyDescent="0.2">
      <c r="A15" s="16" t="s">
        <v>21</v>
      </c>
      <c r="B15" s="5" t="s">
        <v>27</v>
      </c>
      <c r="C15" s="6" t="s">
        <v>8</v>
      </c>
      <c r="D15" s="42">
        <v>1</v>
      </c>
      <c r="E15" s="38">
        <v>1000</v>
      </c>
      <c r="F15" s="15">
        <f t="shared" si="2"/>
        <v>1000</v>
      </c>
      <c r="G15" s="35">
        <v>4000</v>
      </c>
      <c r="H15" s="36">
        <v>4000</v>
      </c>
      <c r="I15" s="35">
        <v>3800</v>
      </c>
      <c r="J15" s="36">
        <v>3800</v>
      </c>
      <c r="K15" s="35">
        <v>8800</v>
      </c>
      <c r="L15" s="36">
        <f t="shared" si="1"/>
        <v>8800</v>
      </c>
      <c r="M15" s="35">
        <v>5000</v>
      </c>
      <c r="N15" s="36">
        <v>5000</v>
      </c>
    </row>
    <row r="16" spans="1:14" ht="25.5" x14ac:dyDescent="0.2">
      <c r="A16" s="16" t="s">
        <v>21</v>
      </c>
      <c r="B16" s="5" t="s">
        <v>32</v>
      </c>
      <c r="C16" s="6" t="s">
        <v>8</v>
      </c>
      <c r="D16" s="42">
        <v>1</v>
      </c>
      <c r="E16" s="38">
        <v>1000</v>
      </c>
      <c r="F16" s="15">
        <f t="shared" si="2"/>
        <v>1000</v>
      </c>
      <c r="G16" s="35">
        <v>2000</v>
      </c>
      <c r="H16" s="36">
        <v>2000</v>
      </c>
      <c r="I16" s="35">
        <v>500</v>
      </c>
      <c r="J16" s="36">
        <v>500</v>
      </c>
      <c r="K16" s="35">
        <v>6200</v>
      </c>
      <c r="L16" s="36">
        <f t="shared" si="1"/>
        <v>6200</v>
      </c>
      <c r="M16" s="35">
        <v>7000</v>
      </c>
      <c r="N16" s="36">
        <v>7000</v>
      </c>
    </row>
    <row r="17" spans="1:14" x14ac:dyDescent="0.2">
      <c r="A17" s="20" t="s">
        <v>13</v>
      </c>
      <c r="B17" s="21"/>
      <c r="C17" s="6"/>
      <c r="D17" s="42"/>
      <c r="E17" s="38"/>
      <c r="F17" s="15">
        <f t="shared" si="2"/>
        <v>0</v>
      </c>
      <c r="G17" s="35"/>
      <c r="H17" s="36">
        <v>0</v>
      </c>
      <c r="I17" s="35"/>
      <c r="J17" s="36">
        <v>0</v>
      </c>
      <c r="K17" s="35"/>
      <c r="L17" s="36">
        <f t="shared" si="1"/>
        <v>0</v>
      </c>
      <c r="M17" s="35"/>
      <c r="N17" s="36">
        <v>0</v>
      </c>
    </row>
    <row r="18" spans="1:14" x14ac:dyDescent="0.2">
      <c r="A18" s="16" t="s">
        <v>21</v>
      </c>
      <c r="B18" s="8" t="s">
        <v>17</v>
      </c>
      <c r="C18" s="6" t="s">
        <v>8</v>
      </c>
      <c r="D18" s="42">
        <v>1</v>
      </c>
      <c r="E18" s="38">
        <v>5000</v>
      </c>
      <c r="F18" s="15">
        <f t="shared" si="2"/>
        <v>5000</v>
      </c>
      <c r="G18" s="35">
        <v>8000</v>
      </c>
      <c r="H18" s="36">
        <v>8000</v>
      </c>
      <c r="I18" s="35">
        <v>4600</v>
      </c>
      <c r="J18" s="36">
        <v>4600</v>
      </c>
      <c r="K18" s="35">
        <v>15800</v>
      </c>
      <c r="L18" s="36">
        <f t="shared" si="1"/>
        <v>15800</v>
      </c>
      <c r="M18" s="35">
        <v>2000</v>
      </c>
      <c r="N18" s="36">
        <v>2000</v>
      </c>
    </row>
    <row r="19" spans="1:14" ht="38.25" x14ac:dyDescent="0.2">
      <c r="A19" s="16" t="s">
        <v>21</v>
      </c>
      <c r="B19" s="8" t="s">
        <v>28</v>
      </c>
      <c r="C19" s="6" t="s">
        <v>8</v>
      </c>
      <c r="D19" s="42">
        <v>1</v>
      </c>
      <c r="E19" s="38">
        <v>5000</v>
      </c>
      <c r="F19" s="15">
        <f t="shared" si="2"/>
        <v>5000</v>
      </c>
      <c r="G19" s="35">
        <v>6000</v>
      </c>
      <c r="H19" s="36">
        <v>6000</v>
      </c>
      <c r="I19" s="35">
        <v>2000</v>
      </c>
      <c r="J19" s="36">
        <v>2000</v>
      </c>
      <c r="K19" s="35">
        <v>9800</v>
      </c>
      <c r="L19" s="36">
        <f t="shared" si="1"/>
        <v>9800</v>
      </c>
      <c r="M19" s="35">
        <v>4000</v>
      </c>
      <c r="N19" s="36">
        <v>4000</v>
      </c>
    </row>
    <row r="20" spans="1:14" ht="25.5" x14ac:dyDescent="0.2">
      <c r="A20" s="16" t="s">
        <v>21</v>
      </c>
      <c r="B20" s="8" t="s">
        <v>29</v>
      </c>
      <c r="C20" s="6" t="s">
        <v>8</v>
      </c>
      <c r="D20" s="42">
        <v>1</v>
      </c>
      <c r="E20" s="38">
        <v>1000</v>
      </c>
      <c r="F20" s="15">
        <f t="shared" si="2"/>
        <v>1000</v>
      </c>
      <c r="G20" s="35">
        <v>2000</v>
      </c>
      <c r="H20" s="36">
        <v>2000</v>
      </c>
      <c r="I20" s="35">
        <v>1200</v>
      </c>
      <c r="J20" s="36">
        <v>1200</v>
      </c>
      <c r="K20" s="35">
        <v>900</v>
      </c>
      <c r="L20" s="36">
        <f t="shared" si="1"/>
        <v>900</v>
      </c>
      <c r="M20" s="35">
        <v>1000</v>
      </c>
      <c r="N20" s="36">
        <v>1000</v>
      </c>
    </row>
    <row r="21" spans="1:14" ht="25.5" x14ac:dyDescent="0.2">
      <c r="A21" s="16" t="s">
        <v>21</v>
      </c>
      <c r="B21" s="8" t="s">
        <v>30</v>
      </c>
      <c r="C21" s="6" t="s">
        <v>8</v>
      </c>
      <c r="D21" s="42">
        <v>1</v>
      </c>
      <c r="E21" s="38">
        <v>10000</v>
      </c>
      <c r="F21" s="15">
        <f t="shared" si="2"/>
        <v>10000</v>
      </c>
      <c r="G21" s="35">
        <v>6000</v>
      </c>
      <c r="H21" s="36">
        <v>6000</v>
      </c>
      <c r="I21" s="35">
        <v>4800</v>
      </c>
      <c r="J21" s="36">
        <v>4800</v>
      </c>
      <c r="K21" s="35">
        <v>4200</v>
      </c>
      <c r="L21" s="36">
        <f t="shared" si="1"/>
        <v>4200</v>
      </c>
      <c r="M21" s="35">
        <v>4500</v>
      </c>
      <c r="N21" s="36">
        <v>4500</v>
      </c>
    </row>
    <row r="22" spans="1:14" ht="38.25" x14ac:dyDescent="0.2">
      <c r="A22" s="16" t="s">
        <v>21</v>
      </c>
      <c r="B22" s="8" t="s">
        <v>31</v>
      </c>
      <c r="C22" s="6" t="s">
        <v>8</v>
      </c>
      <c r="D22" s="42">
        <v>1</v>
      </c>
      <c r="E22" s="38">
        <v>20000</v>
      </c>
      <c r="F22" s="15">
        <f t="shared" si="2"/>
        <v>20000</v>
      </c>
      <c r="G22" s="35">
        <v>7500</v>
      </c>
      <c r="H22" s="36">
        <v>7500</v>
      </c>
      <c r="I22" s="35">
        <v>4500</v>
      </c>
      <c r="J22" s="36">
        <v>4500</v>
      </c>
      <c r="K22" s="35">
        <v>27000</v>
      </c>
      <c r="L22" s="36">
        <f t="shared" si="1"/>
        <v>27000</v>
      </c>
      <c r="M22" s="35">
        <v>9500</v>
      </c>
      <c r="N22" s="36">
        <v>9500</v>
      </c>
    </row>
    <row r="23" spans="1:14" ht="25.5" x14ac:dyDescent="0.2">
      <c r="A23" s="16" t="s">
        <v>21</v>
      </c>
      <c r="B23" s="8" t="s">
        <v>32</v>
      </c>
      <c r="C23" s="6" t="s">
        <v>8</v>
      </c>
      <c r="D23" s="42">
        <v>1</v>
      </c>
      <c r="E23" s="38">
        <v>1000</v>
      </c>
      <c r="F23" s="15">
        <f t="shared" si="2"/>
        <v>1000</v>
      </c>
      <c r="G23" s="35">
        <v>2000</v>
      </c>
      <c r="H23" s="36">
        <v>2000</v>
      </c>
      <c r="I23" s="35">
        <v>500</v>
      </c>
      <c r="J23" s="36">
        <v>500</v>
      </c>
      <c r="K23" s="35">
        <v>5600</v>
      </c>
      <c r="L23" s="36">
        <f t="shared" si="1"/>
        <v>5600</v>
      </c>
      <c r="M23" s="35">
        <v>4000</v>
      </c>
      <c r="N23" s="36">
        <v>4000</v>
      </c>
    </row>
    <row r="24" spans="1:14" ht="57.75" customHeight="1" x14ac:dyDescent="0.2">
      <c r="A24" s="16" t="s">
        <v>21</v>
      </c>
      <c r="B24" s="8" t="s">
        <v>33</v>
      </c>
      <c r="C24" s="6" t="s">
        <v>8</v>
      </c>
      <c r="D24" s="42">
        <v>1</v>
      </c>
      <c r="E24" s="38">
        <v>3000</v>
      </c>
      <c r="F24" s="15">
        <f t="shared" si="2"/>
        <v>3000</v>
      </c>
      <c r="G24" s="35">
        <v>4000</v>
      </c>
      <c r="H24" s="36">
        <v>4000</v>
      </c>
      <c r="I24" s="35">
        <v>3400</v>
      </c>
      <c r="J24" s="36">
        <v>3400</v>
      </c>
      <c r="K24" s="35">
        <v>15600</v>
      </c>
      <c r="L24" s="36">
        <f t="shared" si="1"/>
        <v>15600</v>
      </c>
      <c r="M24" s="35">
        <v>2000</v>
      </c>
      <c r="N24" s="36">
        <v>2000</v>
      </c>
    </row>
    <row r="25" spans="1:14" ht="25.5" x14ac:dyDescent="0.2">
      <c r="A25" s="16" t="s">
        <v>21</v>
      </c>
      <c r="B25" s="8" t="s">
        <v>34</v>
      </c>
      <c r="C25" s="6" t="s">
        <v>8</v>
      </c>
      <c r="D25" s="42">
        <v>1</v>
      </c>
      <c r="E25" s="38">
        <v>8000</v>
      </c>
      <c r="F25" s="15">
        <f t="shared" si="2"/>
        <v>8000</v>
      </c>
      <c r="G25" s="35">
        <v>6000</v>
      </c>
      <c r="H25" s="36">
        <v>6000</v>
      </c>
      <c r="I25" s="35">
        <v>8900</v>
      </c>
      <c r="J25" s="36">
        <v>8900</v>
      </c>
      <c r="K25" s="35">
        <v>5100</v>
      </c>
      <c r="L25" s="36">
        <f t="shared" si="1"/>
        <v>5100</v>
      </c>
      <c r="M25" s="35">
        <v>5000</v>
      </c>
      <c r="N25" s="36">
        <v>5000</v>
      </c>
    </row>
    <row r="26" spans="1:14" ht="25.5" x14ac:dyDescent="0.2">
      <c r="A26" s="16" t="s">
        <v>21</v>
      </c>
      <c r="B26" s="8" t="s">
        <v>35</v>
      </c>
      <c r="C26" s="6" t="s">
        <v>8</v>
      </c>
      <c r="D26" s="42">
        <v>1</v>
      </c>
      <c r="E26" s="38">
        <v>15000</v>
      </c>
      <c r="F26" s="15">
        <f t="shared" si="2"/>
        <v>15000</v>
      </c>
      <c r="G26" s="35">
        <v>36000</v>
      </c>
      <c r="H26" s="36">
        <v>36000</v>
      </c>
      <c r="I26" s="35">
        <v>19800</v>
      </c>
      <c r="J26" s="36">
        <v>19800</v>
      </c>
      <c r="K26" s="35">
        <v>22000</v>
      </c>
      <c r="L26" s="36">
        <f t="shared" si="1"/>
        <v>22000</v>
      </c>
      <c r="M26" s="35">
        <v>10000</v>
      </c>
      <c r="N26" s="36">
        <v>10000</v>
      </c>
    </row>
    <row r="27" spans="1:14" ht="25.5" x14ac:dyDescent="0.2">
      <c r="A27" s="16" t="s">
        <v>21</v>
      </c>
      <c r="B27" s="8" t="s">
        <v>42</v>
      </c>
      <c r="C27" s="6" t="s">
        <v>8</v>
      </c>
      <c r="D27" s="42">
        <v>1</v>
      </c>
      <c r="E27" s="38">
        <v>25000</v>
      </c>
      <c r="F27" s="15">
        <f t="shared" si="2"/>
        <v>25000</v>
      </c>
      <c r="G27" s="35">
        <v>36000</v>
      </c>
      <c r="H27" s="36">
        <v>36000</v>
      </c>
      <c r="I27" s="35">
        <v>32000</v>
      </c>
      <c r="J27" s="36">
        <v>32000</v>
      </c>
      <c r="K27" s="35">
        <v>39000</v>
      </c>
      <c r="L27" s="36">
        <f t="shared" si="1"/>
        <v>39000</v>
      </c>
      <c r="M27" s="35">
        <v>42000</v>
      </c>
      <c r="N27" s="36">
        <v>42000</v>
      </c>
    </row>
    <row r="28" spans="1:14" x14ac:dyDescent="0.2">
      <c r="A28" s="20" t="s">
        <v>10</v>
      </c>
      <c r="B28" s="21"/>
      <c r="C28" s="6"/>
      <c r="D28" s="42"/>
      <c r="E28" s="38"/>
      <c r="F28" s="15"/>
      <c r="G28" s="35"/>
      <c r="H28" s="36"/>
      <c r="I28" s="35"/>
      <c r="J28" s="36"/>
      <c r="K28" s="35"/>
      <c r="L28" s="36">
        <f t="shared" si="1"/>
        <v>0</v>
      </c>
      <c r="M28" s="35"/>
      <c r="N28" s="36"/>
    </row>
    <row r="29" spans="1:14" x14ac:dyDescent="0.2">
      <c r="A29" s="16" t="s">
        <v>21</v>
      </c>
      <c r="B29" s="5" t="s">
        <v>16</v>
      </c>
      <c r="C29" s="6" t="s">
        <v>8</v>
      </c>
      <c r="D29" s="42">
        <v>1</v>
      </c>
      <c r="E29" s="38">
        <v>20000</v>
      </c>
      <c r="F29" s="15">
        <f>E29*D29</f>
        <v>20000</v>
      </c>
      <c r="G29" s="35">
        <v>45000</v>
      </c>
      <c r="H29" s="36">
        <v>45000</v>
      </c>
      <c r="I29" s="35">
        <v>10000</v>
      </c>
      <c r="J29" s="36">
        <v>10000</v>
      </c>
      <c r="K29" s="35">
        <v>22200</v>
      </c>
      <c r="L29" s="36">
        <f t="shared" si="1"/>
        <v>22200</v>
      </c>
      <c r="M29" s="35">
        <v>15000</v>
      </c>
      <c r="N29" s="36">
        <v>15000</v>
      </c>
    </row>
    <row r="30" spans="1:14" x14ac:dyDescent="0.2">
      <c r="A30" s="16" t="s">
        <v>21</v>
      </c>
      <c r="B30" s="5" t="s">
        <v>18</v>
      </c>
      <c r="C30" s="6" t="s">
        <v>8</v>
      </c>
      <c r="D30" s="42">
        <v>1</v>
      </c>
      <c r="E30" s="38">
        <v>50000</v>
      </c>
      <c r="F30" s="15">
        <f t="shared" ref="F30:F34" si="3">E30*D30</f>
        <v>50000</v>
      </c>
      <c r="G30" s="35">
        <v>175000</v>
      </c>
      <c r="H30" s="36">
        <v>175000</v>
      </c>
      <c r="I30" s="35">
        <v>50000</v>
      </c>
      <c r="J30" s="36">
        <v>50000</v>
      </c>
      <c r="K30" s="35">
        <v>312500</v>
      </c>
      <c r="L30" s="36">
        <f t="shared" si="1"/>
        <v>312500</v>
      </c>
      <c r="M30" s="35">
        <v>60000</v>
      </c>
      <c r="N30" s="36">
        <v>60000</v>
      </c>
    </row>
    <row r="31" spans="1:14" ht="25.5" x14ac:dyDescent="0.2">
      <c r="A31" s="16" t="s">
        <v>21</v>
      </c>
      <c r="B31" s="5" t="s">
        <v>36</v>
      </c>
      <c r="C31" s="6" t="s">
        <v>8</v>
      </c>
      <c r="D31" s="42">
        <v>1</v>
      </c>
      <c r="E31" s="38">
        <v>310000</v>
      </c>
      <c r="F31" s="15">
        <f t="shared" si="3"/>
        <v>310000</v>
      </c>
      <c r="G31" s="35">
        <v>490000</v>
      </c>
      <c r="H31" s="36">
        <v>490000</v>
      </c>
      <c r="I31" s="35">
        <v>462750</v>
      </c>
      <c r="J31" s="36">
        <v>462750</v>
      </c>
      <c r="K31" s="35">
        <v>251200</v>
      </c>
      <c r="L31" s="36">
        <f t="shared" si="1"/>
        <v>251200</v>
      </c>
      <c r="M31" s="35">
        <v>327000</v>
      </c>
      <c r="N31" s="36">
        <v>327000</v>
      </c>
    </row>
    <row r="32" spans="1:14" ht="38.25" x14ac:dyDescent="0.2">
      <c r="A32" s="16" t="s">
        <v>21</v>
      </c>
      <c r="B32" s="5" t="s">
        <v>37</v>
      </c>
      <c r="C32" s="6" t="s">
        <v>8</v>
      </c>
      <c r="D32" s="42">
        <v>1</v>
      </c>
      <c r="E32" s="38">
        <v>55000</v>
      </c>
      <c r="F32" s="15">
        <f t="shared" si="3"/>
        <v>55000</v>
      </c>
      <c r="G32" s="35">
        <v>30000</v>
      </c>
      <c r="H32" s="36">
        <v>30000</v>
      </c>
      <c r="I32" s="35">
        <v>45000</v>
      </c>
      <c r="J32" s="36">
        <v>45000</v>
      </c>
      <c r="K32" s="35">
        <v>39000</v>
      </c>
      <c r="L32" s="36">
        <f t="shared" si="1"/>
        <v>39000</v>
      </c>
      <c r="M32" s="35">
        <v>50000</v>
      </c>
      <c r="N32" s="36">
        <v>50000</v>
      </c>
    </row>
    <row r="33" spans="1:14" ht="26.25" thickBot="1" x14ac:dyDescent="0.25">
      <c r="A33" s="16" t="s">
        <v>21</v>
      </c>
      <c r="B33" s="5" t="s">
        <v>38</v>
      </c>
      <c r="C33" s="6" t="s">
        <v>8</v>
      </c>
      <c r="D33" s="42">
        <v>1</v>
      </c>
      <c r="E33" s="39">
        <v>463500</v>
      </c>
      <c r="F33" s="47">
        <f t="shared" si="3"/>
        <v>463500</v>
      </c>
      <c r="G33" s="35">
        <v>988000</v>
      </c>
      <c r="H33" s="36">
        <v>988000</v>
      </c>
      <c r="I33" s="35">
        <v>721900</v>
      </c>
      <c r="J33" s="36">
        <v>721900</v>
      </c>
      <c r="K33" s="35">
        <v>724000</v>
      </c>
      <c r="L33" s="36">
        <f t="shared" si="1"/>
        <v>724000</v>
      </c>
      <c r="M33" s="35">
        <v>477000</v>
      </c>
      <c r="N33" s="36">
        <v>477000</v>
      </c>
    </row>
    <row r="34" spans="1:14" ht="13.5" thickBot="1" x14ac:dyDescent="0.25">
      <c r="A34" s="16" t="s">
        <v>21</v>
      </c>
      <c r="B34" s="5" t="s">
        <v>40</v>
      </c>
      <c r="C34" s="6" t="s">
        <v>8</v>
      </c>
      <c r="D34" s="7">
        <v>1</v>
      </c>
      <c r="E34" s="53">
        <v>6000</v>
      </c>
      <c r="F34" s="54">
        <f t="shared" si="3"/>
        <v>6000</v>
      </c>
      <c r="G34" s="55">
        <v>18000</v>
      </c>
      <c r="H34" s="56">
        <v>18000</v>
      </c>
      <c r="I34" s="55">
        <v>12000</v>
      </c>
      <c r="J34" s="56">
        <v>12000</v>
      </c>
      <c r="K34" s="55">
        <v>15000</v>
      </c>
      <c r="L34" s="56">
        <f t="shared" si="1"/>
        <v>15000</v>
      </c>
      <c r="M34" s="55">
        <v>11000</v>
      </c>
      <c r="N34" s="56">
        <v>11000</v>
      </c>
    </row>
    <row r="35" spans="1:14" ht="16.5" thickBot="1" x14ac:dyDescent="0.3">
      <c r="A35" s="24" t="s">
        <v>44</v>
      </c>
      <c r="B35" s="23"/>
      <c r="C35" s="23"/>
      <c r="D35" s="23"/>
      <c r="E35" s="60">
        <f>SUM(F6:F34)</f>
        <v>1063500</v>
      </c>
      <c r="F35" s="61"/>
      <c r="G35" s="62">
        <f>SUM(H6:H34)</f>
        <v>1981500</v>
      </c>
      <c r="H35" s="63"/>
      <c r="I35" s="62">
        <f>SUM(J6:J34)</f>
        <v>1438950</v>
      </c>
      <c r="J35" s="63"/>
      <c r="K35" s="62">
        <f>SUM(L6:L34)</f>
        <v>1629300</v>
      </c>
      <c r="L35" s="63"/>
      <c r="M35" s="62">
        <f>SUM(N6:N34)</f>
        <v>1153000</v>
      </c>
      <c r="N35" s="63"/>
    </row>
    <row r="36" spans="1:14" x14ac:dyDescent="0.2">
      <c r="A36" s="22"/>
      <c r="B36" s="23"/>
      <c r="C36" s="23"/>
      <c r="D36" s="23"/>
      <c r="E36" s="57"/>
      <c r="F36" s="57"/>
      <c r="G36" s="58"/>
      <c r="H36" s="59"/>
      <c r="I36" s="58"/>
      <c r="J36" s="59"/>
      <c r="K36" s="58"/>
      <c r="L36" s="59"/>
      <c r="M36" s="58"/>
      <c r="N36" s="59"/>
    </row>
    <row r="37" spans="1:14" ht="25.5" x14ac:dyDescent="0.2">
      <c r="A37" s="13" t="s">
        <v>1</v>
      </c>
      <c r="B37" s="3" t="s">
        <v>2</v>
      </c>
      <c r="C37" s="3" t="s">
        <v>0</v>
      </c>
      <c r="D37" s="3" t="s">
        <v>3</v>
      </c>
      <c r="E37" s="10" t="s">
        <v>4</v>
      </c>
      <c r="F37" s="32" t="s">
        <v>5</v>
      </c>
      <c r="G37" s="37" t="s">
        <v>4</v>
      </c>
      <c r="H37" s="14" t="s">
        <v>5</v>
      </c>
      <c r="I37" s="37" t="s">
        <v>4</v>
      </c>
      <c r="J37" s="14" t="s">
        <v>5</v>
      </c>
      <c r="K37" s="37" t="s">
        <v>4</v>
      </c>
      <c r="L37" s="14" t="s">
        <v>5</v>
      </c>
      <c r="M37" s="37" t="s">
        <v>4</v>
      </c>
      <c r="N37" s="14" t="s">
        <v>5</v>
      </c>
    </row>
    <row r="38" spans="1:14" x14ac:dyDescent="0.2">
      <c r="A38" s="17" t="s">
        <v>22</v>
      </c>
      <c r="B38" s="4" t="s">
        <v>39</v>
      </c>
      <c r="C38" s="9" t="s">
        <v>8</v>
      </c>
      <c r="D38" s="7">
        <v>1</v>
      </c>
      <c r="E38" s="11">
        <v>8000</v>
      </c>
      <c r="F38" s="31">
        <f>E38*D38</f>
        <v>8000</v>
      </c>
      <c r="G38" s="38">
        <v>23000</v>
      </c>
      <c r="H38" s="15">
        <f>G38*D38</f>
        <v>23000</v>
      </c>
      <c r="I38" s="35">
        <v>9800</v>
      </c>
      <c r="J38" s="36">
        <v>9800</v>
      </c>
      <c r="K38" s="35">
        <v>7500</v>
      </c>
      <c r="L38" s="36">
        <f>K38*D38</f>
        <v>7500</v>
      </c>
      <c r="M38" s="35">
        <v>5000</v>
      </c>
      <c r="N38" s="36">
        <v>5000</v>
      </c>
    </row>
    <row r="39" spans="1:14" x14ac:dyDescent="0.2">
      <c r="A39" s="17" t="s">
        <v>23</v>
      </c>
      <c r="B39" s="8" t="s">
        <v>41</v>
      </c>
      <c r="C39" s="9" t="s">
        <v>8</v>
      </c>
      <c r="D39" s="7">
        <v>1</v>
      </c>
      <c r="E39" s="11">
        <v>6000</v>
      </c>
      <c r="F39" s="31">
        <f t="shared" ref="F39:F40" si="4">E39*D39</f>
        <v>6000</v>
      </c>
      <c r="G39" s="38">
        <v>18000</v>
      </c>
      <c r="H39" s="15">
        <f t="shared" ref="H39:H40" si="5">G39*D39</f>
        <v>18000</v>
      </c>
      <c r="I39" s="35">
        <v>17000</v>
      </c>
      <c r="J39" s="36">
        <v>17000</v>
      </c>
      <c r="K39" s="35">
        <v>15700</v>
      </c>
      <c r="L39" s="36">
        <f t="shared" ref="L39:L40" si="6">K39*D39</f>
        <v>15700</v>
      </c>
      <c r="M39" s="35">
        <v>12000</v>
      </c>
      <c r="N39" s="36">
        <v>12000</v>
      </c>
    </row>
    <row r="40" spans="1:14" ht="39" thickBot="1" x14ac:dyDescent="0.25">
      <c r="A40" s="17" t="s">
        <v>24</v>
      </c>
      <c r="B40" s="8" t="s">
        <v>43</v>
      </c>
      <c r="C40" s="9" t="s">
        <v>8</v>
      </c>
      <c r="D40" s="7">
        <v>1</v>
      </c>
      <c r="E40" s="11">
        <v>8000</v>
      </c>
      <c r="F40" s="31">
        <f t="shared" si="4"/>
        <v>8000</v>
      </c>
      <c r="G40" s="39">
        <v>55000</v>
      </c>
      <c r="H40" s="47">
        <f t="shared" si="5"/>
        <v>55000</v>
      </c>
      <c r="I40" s="52">
        <v>45000</v>
      </c>
      <c r="J40" s="40">
        <v>45000</v>
      </c>
      <c r="K40" s="52">
        <v>35000</v>
      </c>
      <c r="L40" s="40">
        <f t="shared" si="6"/>
        <v>35000</v>
      </c>
      <c r="M40" s="52">
        <v>50000</v>
      </c>
      <c r="N40" s="40">
        <v>50000</v>
      </c>
    </row>
  </sheetData>
  <mergeCells count="17">
    <mergeCell ref="G35:H35"/>
    <mergeCell ref="I35:J35"/>
    <mergeCell ref="K35:L35"/>
    <mergeCell ref="M35:N35"/>
    <mergeCell ref="G3:H3"/>
    <mergeCell ref="I3:J3"/>
    <mergeCell ref="K3:L3"/>
    <mergeCell ref="M3:N3"/>
    <mergeCell ref="A1:N1"/>
    <mergeCell ref="A2:N2"/>
    <mergeCell ref="A36:F36"/>
    <mergeCell ref="A35:D35"/>
    <mergeCell ref="E35:F35"/>
    <mergeCell ref="A28:B28"/>
    <mergeCell ref="A12:B12"/>
    <mergeCell ref="A17:B17"/>
    <mergeCell ref="E3:F3"/>
  </mergeCells>
  <phoneticPr fontId="3" type="noConversion"/>
  <pageMargins left="0.5" right="0.5" top="0.5" bottom="0.5" header="0.25" footer="0.25"/>
  <pageSetup scale="86" fitToHeight="2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6" ma:contentTypeDescription="Create a new document." ma:contentTypeScope="" ma:versionID="55049f86683afdcc62a00e26a0112966">
  <xsd:schema xmlns:xsd="http://www.w3.org/2001/XMLSchema" xmlns:xs="http://www.w3.org/2001/XMLSchema" xmlns:p="http://schemas.microsoft.com/office/2006/metadata/properties" xmlns:ns2="926a17e6-f857-4f36-a0cf-6aeb21230cdf" xmlns:ns3="ca1c673c-5ca3-4a05-9f09-f15bea49d2c4" targetNamespace="http://schemas.microsoft.com/office/2006/metadata/properties" ma:root="true" ma:fieldsID="a90d7e7dea4a2d8ea30bff0f33ef837d" ns2:_="" ns3:_=""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9257C7-5ADA-425C-92FB-AC0A921DC382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585A0A77-7118-48BE-8F8E-89ECFDD5D3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E92763-2E9D-4D59-9044-B1E23F8CD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Ferndale</vt:lpstr>
    </vt:vector>
  </TitlesOfParts>
  <Company>SEH,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Form (Quantity Table)</dc:title>
  <dc:creator>Leanne Sedani</dc:creator>
  <cp:lastModifiedBy>Queenie Tran</cp:lastModifiedBy>
  <cp:lastPrinted>2017-09-12T15:46:15Z</cp:lastPrinted>
  <dcterms:created xsi:type="dcterms:W3CDTF">1998-08-13T12:16:58Z</dcterms:created>
  <dcterms:modified xsi:type="dcterms:W3CDTF">2024-02-28T00:56:49Z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