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51-21-RFB-RIVERCENER-24 RAMP REPAIRS-BILL H/"/>
    </mc:Choice>
  </mc:AlternateContent>
  <xr:revisionPtr revIDLastSave="89" documentId="8_{29AC8B2D-EE39-4099-8C78-202323EA57F9}" xr6:coauthVersionLast="47" xr6:coauthVersionMax="47" xr10:uidLastSave="{96DFEEC8-97AB-4BE6-B073-B7165C70EF89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7" i="1"/>
  <c r="F34" i="1"/>
  <c r="F21" i="1"/>
  <c r="F20" i="1"/>
  <c r="F33" i="1"/>
  <c r="F13" i="1"/>
  <c r="F8" i="1" l="1"/>
  <c r="F35" i="1" l="1"/>
  <c r="F16" i="1"/>
  <c r="F15" i="1"/>
  <c r="F14" i="1"/>
  <c r="F12" i="1"/>
  <c r="F11" i="1"/>
  <c r="F10" i="1"/>
  <c r="F9" i="1"/>
  <c r="F7" i="1"/>
  <c r="F27" i="1"/>
  <c r="F6" i="1"/>
</calcChain>
</file>

<file path=xl/sharedStrings.xml><?xml version="1.0" encoding="utf-8"?>
<sst xmlns="http://schemas.openxmlformats.org/spreadsheetml/2006/main" count="134" uniqueCount="51">
  <si>
    <t xml:space="preserve">  ITEM</t>
  </si>
  <si>
    <t>UNIT</t>
  </si>
  <si>
    <t>AMOUNT</t>
  </si>
  <si>
    <t>BID ALTERNATES</t>
  </si>
  <si>
    <t xml:space="preserve">LINE No. </t>
  </si>
  <si>
    <t>RIVERCENTRE PARKING RAMP RESTORATION</t>
  </si>
  <si>
    <t>Estimated Quantity</t>
  </si>
  <si>
    <t>Unit Price</t>
  </si>
  <si>
    <t>General Conditions &amp; Mobilization</t>
  </si>
  <si>
    <t>LS</t>
  </si>
  <si>
    <t>EACH</t>
  </si>
  <si>
    <t>L.F</t>
  </si>
  <si>
    <t>S.F</t>
  </si>
  <si>
    <t>LUMP SUM</t>
  </si>
  <si>
    <t>Ped Walkway – Concrete Repairs Slab Partial</t>
  </si>
  <si>
    <t>Ped Walkway – Concrete Repairs Vertical</t>
  </si>
  <si>
    <t>Ped Walkway – Concrete Repairs Full Depth</t>
  </si>
  <si>
    <t>Helixes – Concrete Repairs Slab</t>
  </si>
  <si>
    <t>Helixes – Concrete Repairs Vertical</t>
  </si>
  <si>
    <t xml:space="preserve">Garage – Concrete Repairs Slab </t>
  </si>
  <si>
    <t>Garage – Concrete Repairs Vertical: Col</t>
  </si>
  <si>
    <t>Garage – Concrete Repairs Full Depth</t>
  </si>
  <si>
    <t>Garage – Epoxy Injection Beams</t>
  </si>
  <si>
    <t>Garage – Net Repairs</t>
  </si>
  <si>
    <t>Allowance</t>
  </si>
  <si>
    <t>ALTERNATES</t>
  </si>
  <si>
    <t>Beam Reinforcement – PT Haunch</t>
  </si>
  <si>
    <t>L.F.</t>
  </si>
  <si>
    <t>Ped Walkway – Concrete Repairs Under Level 8</t>
  </si>
  <si>
    <t>Helixes – Concrete Repairs Full Depth</t>
  </si>
  <si>
    <t>Beam Reinforcement – Carbon 20ft/Beam</t>
  </si>
  <si>
    <t>Traffic Coating at New Level 2 Entrance/Exit Lane</t>
  </si>
  <si>
    <t>Garage – Traffic Coating (Level 7 Grids B-D btw 3-20, Level 6 Grids A-D btw A-D</t>
  </si>
  <si>
    <t>Garage – Re-Striping (Level 7 Grids B-D btw 3-20, Level 6 Grids A-D btw A-D</t>
  </si>
  <si>
    <t>L.S.</t>
  </si>
  <si>
    <t xml:space="preserve">Material Testing </t>
  </si>
  <si>
    <t>Helixes – Concrete Repairs Slab per SF (500-1,000 SF)</t>
  </si>
  <si>
    <t>Garage – Concrete Repairs Slab per SF (500-1,000 SF)</t>
  </si>
  <si>
    <t>Garage – Concrete Repairs Full Depth per SF (500-1,000 SF)</t>
  </si>
  <si>
    <t>Ped Walkway – Concrete Repairs Slab Partial per SF (500-1,000 SF)</t>
  </si>
  <si>
    <t>Helix - Concrete Repairs Full Depth per SF (500-1,000 SF)</t>
  </si>
  <si>
    <t>NA</t>
  </si>
  <si>
    <t>Post-Tension Repairs - Slab (includes 15 SF of full depth/unit)</t>
  </si>
  <si>
    <t>BID FORM SUMMARY EVENT 1351</t>
  </si>
  <si>
    <r>
      <rPr>
        <b/>
        <sz val="14"/>
        <rFont val="Times New Roman"/>
        <family val="1"/>
      </rPr>
      <t>TOTAL BASE BID</t>
    </r>
    <r>
      <rPr>
        <sz val="12"/>
        <rFont val="Times New Roman"/>
        <family val="1"/>
      </rPr>
      <t xml:space="preserve"> 
</t>
    </r>
  </si>
  <si>
    <t>Cy-Con</t>
  </si>
  <si>
    <t>Paragon Restoration</t>
  </si>
  <si>
    <t>RAM Construction</t>
  </si>
  <si>
    <t>Restoration&amp;Construction Services</t>
  </si>
  <si>
    <t>Restoration System</t>
  </si>
  <si>
    <t>Western Specialty Contractors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</si>
</sst>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6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4" fontId="7" fillId="4" borderId="2" xfId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7" fillId="3" borderId="2" xfId="0" applyFont="1" applyFill="1" applyBorder="1" applyAlignment="1">
      <alignment horizontal="left" wrapText="1"/>
    </xf>
    <xf numFmtId="44" fontId="1" fillId="0" borderId="1" xfId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4" fontId="3" fillId="3" borderId="1" xfId="1" applyFont="1" applyFill="1" applyBorder="1" applyAlignment="1">
      <alignment horizontal="center" wrapText="1"/>
    </xf>
    <xf numFmtId="44" fontId="7" fillId="3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44" fontId="3" fillId="3" borderId="2" xfId="1" applyFont="1" applyFill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44" fontId="10" fillId="4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wrapText="1"/>
    </xf>
    <xf numFmtId="44" fontId="6" fillId="0" borderId="1" xfId="1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44" fontId="1" fillId="0" borderId="0" xfId="1" applyFont="1" applyAlignment="1">
      <alignment wrapText="1"/>
    </xf>
    <xf numFmtId="0" fontId="1" fillId="0" borderId="9" xfId="0" applyFont="1" applyBorder="1" applyAlignment="1">
      <alignment horizontal="center" wrapText="1"/>
    </xf>
    <xf numFmtId="44" fontId="1" fillId="0" borderId="10" xfId="1" applyFont="1" applyBorder="1" applyAlignment="1">
      <alignment horizontal="center" wrapText="1"/>
    </xf>
    <xf numFmtId="0" fontId="3" fillId="3" borderId="9" xfId="0" applyFont="1" applyFill="1" applyBorder="1" applyAlignment="1">
      <alignment horizontal="right" wrapText="1"/>
    </xf>
    <xf numFmtId="44" fontId="7" fillId="3" borderId="10" xfId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5" fillId="4" borderId="9" xfId="0" applyFont="1" applyFill="1" applyBorder="1" applyAlignment="1">
      <alignment wrapText="1"/>
    </xf>
    <xf numFmtId="44" fontId="10" fillId="4" borderId="10" xfId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3" fillId="0" borderId="9" xfId="0" applyFont="1" applyBorder="1" applyAlignment="1">
      <alignment wrapText="1"/>
    </xf>
    <xf numFmtId="44" fontId="6" fillId="0" borderId="10" xfId="1" applyFont="1" applyFill="1" applyBorder="1" applyAlignment="1">
      <alignment wrapText="1"/>
    </xf>
    <xf numFmtId="0" fontId="3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3" fontId="3" fillId="3" borderId="16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44" fontId="3" fillId="0" borderId="16" xfId="1" applyFont="1" applyBorder="1" applyAlignment="1">
      <alignment horizontal="center" wrapText="1"/>
    </xf>
    <xf numFmtId="44" fontId="7" fillId="3" borderId="16" xfId="1" applyFont="1" applyFill="1" applyBorder="1" applyAlignment="1">
      <alignment horizontal="center" wrapText="1"/>
    </xf>
    <xf numFmtId="44" fontId="6" fillId="0" borderId="16" xfId="1" applyFont="1" applyFill="1" applyBorder="1" applyAlignment="1">
      <alignment wrapText="1"/>
    </xf>
    <xf numFmtId="44" fontId="6" fillId="0" borderId="17" xfId="1" applyFont="1" applyFill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topLeftCell="A22" zoomScaleNormal="100" workbookViewId="0">
      <selection activeCell="M21" sqref="M21"/>
    </sheetView>
  </sheetViews>
  <sheetFormatPr defaultColWidth="9.140625" defaultRowHeight="15" x14ac:dyDescent="0.2"/>
  <cols>
    <col min="1" max="1" width="6.140625" style="1" customWidth="1"/>
    <col min="2" max="2" width="29.5703125" style="1" customWidth="1"/>
    <col min="3" max="3" width="9.7109375" style="9" customWidth="1"/>
    <col min="4" max="4" width="6.42578125" style="1" customWidth="1"/>
    <col min="5" max="5" width="15.7109375" style="30" customWidth="1"/>
    <col min="6" max="6" width="20.140625" style="30" customWidth="1"/>
    <col min="7" max="16" width="16.7109375" style="1" customWidth="1"/>
    <col min="17" max="16384" width="9.140625" style="1"/>
  </cols>
  <sheetData>
    <row r="1" spans="1:16" ht="20.25" x14ac:dyDescent="0.2">
      <c r="A1" s="66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6" x14ac:dyDescent="0.2">
      <c r="A2" s="61" t="s">
        <v>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9"/>
    </row>
    <row r="3" spans="1:16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9"/>
    </row>
    <row r="4" spans="1:16" ht="42" customHeight="1" x14ac:dyDescent="0.2">
      <c r="A4" s="61"/>
      <c r="B4" s="62"/>
      <c r="C4" s="62"/>
      <c r="D4" s="62"/>
      <c r="E4" s="52" t="s">
        <v>45</v>
      </c>
      <c r="F4" s="53"/>
      <c r="G4" s="52" t="s">
        <v>46</v>
      </c>
      <c r="H4" s="53"/>
      <c r="I4" s="52" t="s">
        <v>47</v>
      </c>
      <c r="J4" s="53"/>
      <c r="K4" s="52" t="s">
        <v>48</v>
      </c>
      <c r="L4" s="53"/>
      <c r="M4" s="52" t="s">
        <v>49</v>
      </c>
      <c r="N4" s="53"/>
      <c r="O4" s="52" t="s">
        <v>50</v>
      </c>
      <c r="P4" s="54"/>
    </row>
    <row r="5" spans="1:16" ht="45.75" customHeight="1" x14ac:dyDescent="0.2">
      <c r="A5" s="31" t="s">
        <v>4</v>
      </c>
      <c r="B5" s="4" t="s">
        <v>0</v>
      </c>
      <c r="C5" s="6" t="s">
        <v>6</v>
      </c>
      <c r="D5" s="4" t="s">
        <v>1</v>
      </c>
      <c r="E5" s="16" t="s">
        <v>7</v>
      </c>
      <c r="F5" s="16" t="s">
        <v>2</v>
      </c>
      <c r="G5" s="16" t="s">
        <v>7</v>
      </c>
      <c r="H5" s="16" t="s">
        <v>2</v>
      </c>
      <c r="I5" s="16" t="s">
        <v>7</v>
      </c>
      <c r="J5" s="16" t="s">
        <v>2</v>
      </c>
      <c r="K5" s="16" t="s">
        <v>7</v>
      </c>
      <c r="L5" s="16" t="s">
        <v>2</v>
      </c>
      <c r="M5" s="16" t="s">
        <v>7</v>
      </c>
      <c r="N5" s="16" t="s">
        <v>2</v>
      </c>
      <c r="O5" s="16" t="s">
        <v>7</v>
      </c>
      <c r="P5" s="32" t="s">
        <v>2</v>
      </c>
    </row>
    <row r="6" spans="1:16" ht="18" customHeight="1" x14ac:dyDescent="0.25">
      <c r="A6" s="33">
        <v>1</v>
      </c>
      <c r="B6" s="5" t="s">
        <v>8</v>
      </c>
      <c r="C6" s="7">
        <v>1</v>
      </c>
      <c r="D6" s="17" t="s">
        <v>9</v>
      </c>
      <c r="E6" s="18">
        <v>85243</v>
      </c>
      <c r="F6" s="19">
        <f>C6*E6</f>
        <v>85243</v>
      </c>
      <c r="G6" s="18">
        <v>85000</v>
      </c>
      <c r="H6" s="19">
        <v>85000</v>
      </c>
      <c r="I6" s="18">
        <v>94300</v>
      </c>
      <c r="J6" s="19">
        <v>94300</v>
      </c>
      <c r="K6" s="18">
        <v>112000</v>
      </c>
      <c r="L6" s="19">
        <v>112000</v>
      </c>
      <c r="M6" s="18">
        <v>65000</v>
      </c>
      <c r="N6" s="19">
        <v>65000</v>
      </c>
      <c r="O6" s="18">
        <v>203459</v>
      </c>
      <c r="P6" s="34">
        <v>203459</v>
      </c>
    </row>
    <row r="7" spans="1:16" ht="18" customHeight="1" x14ac:dyDescent="0.25">
      <c r="A7" s="33">
        <v>2</v>
      </c>
      <c r="B7" s="20" t="s">
        <v>14</v>
      </c>
      <c r="C7" s="11">
        <v>1000</v>
      </c>
      <c r="D7" s="17" t="s">
        <v>12</v>
      </c>
      <c r="E7" s="18">
        <v>37</v>
      </c>
      <c r="F7" s="19">
        <f t="shared" ref="F7:F16" si="0">C7*E7</f>
        <v>37000</v>
      </c>
      <c r="G7" s="18">
        <v>70</v>
      </c>
      <c r="H7" s="19">
        <v>70000</v>
      </c>
      <c r="I7" s="18">
        <v>53</v>
      </c>
      <c r="J7" s="19">
        <v>53000</v>
      </c>
      <c r="K7" s="18">
        <v>57.5</v>
      </c>
      <c r="L7" s="19">
        <v>57500</v>
      </c>
      <c r="M7" s="18">
        <v>50</v>
      </c>
      <c r="N7" s="19">
        <v>50000</v>
      </c>
      <c r="O7" s="18">
        <v>67</v>
      </c>
      <c r="P7" s="34">
        <v>67000</v>
      </c>
    </row>
    <row r="8" spans="1:16" ht="18" customHeight="1" x14ac:dyDescent="0.25">
      <c r="A8" s="33">
        <v>3</v>
      </c>
      <c r="B8" s="20" t="s">
        <v>15</v>
      </c>
      <c r="C8" s="21">
        <v>500</v>
      </c>
      <c r="D8" s="17" t="s">
        <v>12</v>
      </c>
      <c r="E8" s="18">
        <v>115</v>
      </c>
      <c r="F8" s="19">
        <f>C8*E8</f>
        <v>57500</v>
      </c>
      <c r="G8" s="18">
        <v>110</v>
      </c>
      <c r="H8" s="19">
        <v>55000</v>
      </c>
      <c r="I8" s="18">
        <v>109</v>
      </c>
      <c r="J8" s="19">
        <v>54500</v>
      </c>
      <c r="K8" s="18">
        <v>93</v>
      </c>
      <c r="L8" s="19">
        <v>46500</v>
      </c>
      <c r="M8" s="18">
        <v>55</v>
      </c>
      <c r="N8" s="19">
        <v>27500</v>
      </c>
      <c r="O8" s="18">
        <v>130</v>
      </c>
      <c r="P8" s="34">
        <v>65000</v>
      </c>
    </row>
    <row r="9" spans="1:16" ht="18" customHeight="1" x14ac:dyDescent="0.25">
      <c r="A9" s="33">
        <v>4</v>
      </c>
      <c r="B9" s="20" t="s">
        <v>16</v>
      </c>
      <c r="C9" s="35">
        <v>200</v>
      </c>
      <c r="D9" s="17" t="s">
        <v>12</v>
      </c>
      <c r="E9" s="18">
        <v>60</v>
      </c>
      <c r="F9" s="19">
        <f t="shared" si="0"/>
        <v>12000</v>
      </c>
      <c r="G9" s="18">
        <v>115</v>
      </c>
      <c r="H9" s="19">
        <v>23000</v>
      </c>
      <c r="I9" s="18">
        <v>96</v>
      </c>
      <c r="J9" s="19">
        <v>19200</v>
      </c>
      <c r="K9" s="18">
        <v>93</v>
      </c>
      <c r="L9" s="19">
        <v>18600</v>
      </c>
      <c r="M9" s="18">
        <v>85</v>
      </c>
      <c r="N9" s="19">
        <v>17000</v>
      </c>
      <c r="O9" s="18">
        <v>105</v>
      </c>
      <c r="P9" s="34">
        <v>21000</v>
      </c>
    </row>
    <row r="10" spans="1:16" ht="18" customHeight="1" x14ac:dyDescent="0.25">
      <c r="A10" s="33">
        <v>5</v>
      </c>
      <c r="B10" s="5" t="s">
        <v>28</v>
      </c>
      <c r="C10" s="7">
        <v>250</v>
      </c>
      <c r="D10" s="17" t="s">
        <v>12</v>
      </c>
      <c r="E10" s="18">
        <v>117</v>
      </c>
      <c r="F10" s="19">
        <f t="shared" si="0"/>
        <v>29250</v>
      </c>
      <c r="G10" s="18">
        <v>160</v>
      </c>
      <c r="H10" s="19">
        <v>40000</v>
      </c>
      <c r="I10" s="18">
        <v>130</v>
      </c>
      <c r="J10" s="19">
        <v>32500</v>
      </c>
      <c r="K10" s="18">
        <v>103</v>
      </c>
      <c r="L10" s="19">
        <v>25750</v>
      </c>
      <c r="M10" s="18">
        <v>90</v>
      </c>
      <c r="N10" s="19">
        <v>22500</v>
      </c>
      <c r="O10" s="18">
        <v>130</v>
      </c>
      <c r="P10" s="34">
        <v>32500</v>
      </c>
    </row>
    <row r="11" spans="1:16" ht="18" customHeight="1" x14ac:dyDescent="0.25">
      <c r="A11" s="33">
        <v>6</v>
      </c>
      <c r="B11" s="5" t="s">
        <v>17</v>
      </c>
      <c r="C11" s="7">
        <v>500</v>
      </c>
      <c r="D11" s="17" t="s">
        <v>12</v>
      </c>
      <c r="E11" s="18">
        <v>42</v>
      </c>
      <c r="F11" s="19">
        <f t="shared" si="0"/>
        <v>21000</v>
      </c>
      <c r="G11" s="18">
        <v>75</v>
      </c>
      <c r="H11" s="19">
        <v>37500</v>
      </c>
      <c r="I11" s="18">
        <v>58</v>
      </c>
      <c r="J11" s="19">
        <v>29000</v>
      </c>
      <c r="K11" s="18">
        <v>57.5</v>
      </c>
      <c r="L11" s="19">
        <v>28750</v>
      </c>
      <c r="M11" s="18">
        <v>55</v>
      </c>
      <c r="N11" s="19">
        <v>27500</v>
      </c>
      <c r="O11" s="18">
        <v>67</v>
      </c>
      <c r="P11" s="34">
        <v>33500</v>
      </c>
    </row>
    <row r="12" spans="1:16" ht="18" customHeight="1" x14ac:dyDescent="0.25">
      <c r="A12" s="33">
        <v>7</v>
      </c>
      <c r="B12" s="5" t="s">
        <v>18</v>
      </c>
      <c r="C12" s="7">
        <v>200</v>
      </c>
      <c r="D12" s="17" t="s">
        <v>12</v>
      </c>
      <c r="E12" s="18">
        <v>113</v>
      </c>
      <c r="F12" s="19">
        <f t="shared" si="0"/>
        <v>22600</v>
      </c>
      <c r="G12" s="18">
        <v>165</v>
      </c>
      <c r="H12" s="19">
        <v>33000</v>
      </c>
      <c r="I12" s="18">
        <v>105</v>
      </c>
      <c r="J12" s="19">
        <v>21000</v>
      </c>
      <c r="K12" s="18">
        <v>93</v>
      </c>
      <c r="L12" s="19">
        <v>18600</v>
      </c>
      <c r="M12" s="18">
        <v>55</v>
      </c>
      <c r="N12" s="19">
        <v>11000</v>
      </c>
      <c r="O12" s="18">
        <v>130</v>
      </c>
      <c r="P12" s="34">
        <v>26000</v>
      </c>
    </row>
    <row r="13" spans="1:16" ht="18" customHeight="1" x14ac:dyDescent="0.25">
      <c r="A13" s="33">
        <v>8</v>
      </c>
      <c r="B13" s="5" t="s">
        <v>29</v>
      </c>
      <c r="C13" s="11">
        <v>1000</v>
      </c>
      <c r="D13" s="17" t="s">
        <v>12</v>
      </c>
      <c r="E13" s="18">
        <v>55</v>
      </c>
      <c r="F13" s="19">
        <f t="shared" si="0"/>
        <v>55000</v>
      </c>
      <c r="G13" s="18">
        <v>115</v>
      </c>
      <c r="H13" s="19">
        <v>115000</v>
      </c>
      <c r="I13" s="18">
        <v>95</v>
      </c>
      <c r="J13" s="19">
        <v>95000</v>
      </c>
      <c r="K13" s="18">
        <v>93</v>
      </c>
      <c r="L13" s="19">
        <v>93000</v>
      </c>
      <c r="M13" s="18">
        <v>85</v>
      </c>
      <c r="N13" s="19">
        <v>85000</v>
      </c>
      <c r="O13" s="18">
        <v>105</v>
      </c>
      <c r="P13" s="34">
        <v>105000</v>
      </c>
    </row>
    <row r="14" spans="1:16" ht="18" customHeight="1" x14ac:dyDescent="0.25">
      <c r="A14" s="33">
        <v>9</v>
      </c>
      <c r="B14" s="5" t="s">
        <v>19</v>
      </c>
      <c r="C14" s="11">
        <v>2500</v>
      </c>
      <c r="D14" s="17" t="s">
        <v>12</v>
      </c>
      <c r="E14" s="18">
        <v>39</v>
      </c>
      <c r="F14" s="19">
        <f t="shared" si="0"/>
        <v>97500</v>
      </c>
      <c r="G14" s="18">
        <v>70</v>
      </c>
      <c r="H14" s="19">
        <v>175000</v>
      </c>
      <c r="I14" s="18">
        <v>44</v>
      </c>
      <c r="J14" s="19">
        <v>110000</v>
      </c>
      <c r="K14" s="18">
        <v>57.5</v>
      </c>
      <c r="L14" s="19">
        <v>143750</v>
      </c>
      <c r="M14" s="18">
        <v>50</v>
      </c>
      <c r="N14" s="19">
        <v>125000</v>
      </c>
      <c r="O14" s="18">
        <v>67</v>
      </c>
      <c r="P14" s="34">
        <v>167500</v>
      </c>
    </row>
    <row r="15" spans="1:16" ht="18" customHeight="1" x14ac:dyDescent="0.25">
      <c r="A15" s="33">
        <v>10</v>
      </c>
      <c r="B15" s="5" t="s">
        <v>20</v>
      </c>
      <c r="C15" s="7">
        <v>500</v>
      </c>
      <c r="D15" s="17" t="s">
        <v>12</v>
      </c>
      <c r="E15" s="18">
        <v>113</v>
      </c>
      <c r="F15" s="19">
        <f t="shared" si="0"/>
        <v>56500</v>
      </c>
      <c r="G15" s="18">
        <v>115</v>
      </c>
      <c r="H15" s="19">
        <v>57500</v>
      </c>
      <c r="I15" s="18">
        <v>103</v>
      </c>
      <c r="J15" s="19">
        <v>51500</v>
      </c>
      <c r="K15" s="18">
        <v>93</v>
      </c>
      <c r="L15" s="19">
        <v>46500</v>
      </c>
      <c r="M15" s="18">
        <v>55</v>
      </c>
      <c r="N15" s="19">
        <v>27500</v>
      </c>
      <c r="O15" s="18">
        <v>130</v>
      </c>
      <c r="P15" s="34">
        <v>65000</v>
      </c>
    </row>
    <row r="16" spans="1:16" ht="18" customHeight="1" x14ac:dyDescent="0.25">
      <c r="A16" s="33">
        <v>11</v>
      </c>
      <c r="B16" s="5" t="s">
        <v>21</v>
      </c>
      <c r="C16" s="7">
        <v>500</v>
      </c>
      <c r="D16" s="17" t="s">
        <v>12</v>
      </c>
      <c r="E16" s="18">
        <v>55</v>
      </c>
      <c r="F16" s="19">
        <f t="shared" si="0"/>
        <v>27500</v>
      </c>
      <c r="G16" s="18">
        <v>110</v>
      </c>
      <c r="H16" s="19">
        <v>55000</v>
      </c>
      <c r="I16" s="18">
        <v>100</v>
      </c>
      <c r="J16" s="19">
        <v>50000</v>
      </c>
      <c r="K16" s="18">
        <v>93</v>
      </c>
      <c r="L16" s="19">
        <v>46500</v>
      </c>
      <c r="M16" s="18">
        <v>90</v>
      </c>
      <c r="N16" s="19">
        <v>45000</v>
      </c>
      <c r="O16" s="18">
        <v>105</v>
      </c>
      <c r="P16" s="34">
        <v>52500</v>
      </c>
    </row>
    <row r="17" spans="1:16" ht="18" customHeight="1" x14ac:dyDescent="0.25">
      <c r="A17" s="33">
        <v>12</v>
      </c>
      <c r="B17" s="5" t="s">
        <v>22</v>
      </c>
      <c r="C17" s="7">
        <v>300</v>
      </c>
      <c r="D17" s="17" t="s">
        <v>11</v>
      </c>
      <c r="E17" s="18">
        <v>35</v>
      </c>
      <c r="F17" s="19">
        <f>C17*E17</f>
        <v>10500</v>
      </c>
      <c r="G17" s="18">
        <v>60</v>
      </c>
      <c r="H17" s="19">
        <v>18000</v>
      </c>
      <c r="I17" s="18">
        <v>65</v>
      </c>
      <c r="J17" s="19">
        <v>19500</v>
      </c>
      <c r="K17" s="18">
        <v>62.5</v>
      </c>
      <c r="L17" s="19">
        <v>18750</v>
      </c>
      <c r="M17" s="18">
        <v>25</v>
      </c>
      <c r="N17" s="19">
        <v>7500</v>
      </c>
      <c r="O17" s="18">
        <v>61</v>
      </c>
      <c r="P17" s="34">
        <v>18300</v>
      </c>
    </row>
    <row r="18" spans="1:16" ht="34.5" customHeight="1" x14ac:dyDescent="0.25">
      <c r="A18" s="33">
        <v>13</v>
      </c>
      <c r="B18" s="36" t="s">
        <v>23</v>
      </c>
      <c r="C18" s="4">
        <v>1</v>
      </c>
      <c r="D18" s="7" t="s">
        <v>24</v>
      </c>
      <c r="E18" s="18">
        <v>10000</v>
      </c>
      <c r="F18" s="19">
        <v>10000</v>
      </c>
      <c r="G18" s="18"/>
      <c r="H18" s="19">
        <v>10000</v>
      </c>
      <c r="I18" s="18"/>
      <c r="J18" s="19">
        <v>10000</v>
      </c>
      <c r="K18" s="18">
        <v>10000</v>
      </c>
      <c r="L18" s="19">
        <v>10000</v>
      </c>
      <c r="M18" s="18"/>
      <c r="N18" s="19">
        <v>10000</v>
      </c>
      <c r="O18" s="18"/>
      <c r="P18" s="34">
        <v>10000</v>
      </c>
    </row>
    <row r="19" spans="1:16" ht="18" customHeight="1" x14ac:dyDescent="0.25">
      <c r="A19" s="33">
        <v>14</v>
      </c>
      <c r="B19" s="5" t="s">
        <v>30</v>
      </c>
      <c r="C19" s="7">
        <v>10</v>
      </c>
      <c r="D19" s="17" t="s">
        <v>10</v>
      </c>
      <c r="E19" s="18">
        <v>6500</v>
      </c>
      <c r="F19" s="19">
        <v>65000</v>
      </c>
      <c r="G19" s="18">
        <v>12509.7</v>
      </c>
      <c r="H19" s="19">
        <v>125097</v>
      </c>
      <c r="I19" s="18">
        <v>5115</v>
      </c>
      <c r="J19" s="19">
        <v>51150</v>
      </c>
      <c r="K19" s="18">
        <v>6800</v>
      </c>
      <c r="L19" s="19">
        <v>68000</v>
      </c>
      <c r="M19" s="18">
        <v>1500</v>
      </c>
      <c r="N19" s="19">
        <v>15000</v>
      </c>
      <c r="O19" s="18">
        <v>7085</v>
      </c>
      <c r="P19" s="34">
        <v>70850</v>
      </c>
    </row>
    <row r="20" spans="1:16" ht="18" customHeight="1" x14ac:dyDescent="0.25">
      <c r="A20" s="33">
        <v>15</v>
      </c>
      <c r="B20" s="15" t="s">
        <v>42</v>
      </c>
      <c r="C20" s="7">
        <v>240</v>
      </c>
      <c r="D20" s="22" t="s">
        <v>10</v>
      </c>
      <c r="E20" s="23">
        <v>1950</v>
      </c>
      <c r="F20" s="19">
        <f t="shared" ref="F20" si="1">C20*E20</f>
        <v>468000</v>
      </c>
      <c r="G20" s="23">
        <v>3532</v>
      </c>
      <c r="H20" s="19">
        <v>847680</v>
      </c>
      <c r="I20" s="23">
        <v>6765</v>
      </c>
      <c r="J20" s="19">
        <v>1623600</v>
      </c>
      <c r="K20" s="23">
        <v>3500</v>
      </c>
      <c r="L20" s="19">
        <v>840000</v>
      </c>
      <c r="M20" s="23">
        <v>2250</v>
      </c>
      <c r="N20" s="19">
        <v>540000</v>
      </c>
      <c r="O20" s="23">
        <v>4500</v>
      </c>
      <c r="P20" s="34">
        <v>1080000</v>
      </c>
    </row>
    <row r="21" spans="1:16" ht="18" customHeight="1" x14ac:dyDescent="0.25">
      <c r="A21" s="33">
        <v>16</v>
      </c>
      <c r="B21" s="13" t="s">
        <v>31</v>
      </c>
      <c r="C21" s="7">
        <v>800</v>
      </c>
      <c r="D21" s="22" t="s">
        <v>12</v>
      </c>
      <c r="E21" s="23">
        <v>5</v>
      </c>
      <c r="F21" s="19">
        <f>C21*E21</f>
        <v>4000</v>
      </c>
      <c r="G21" s="23">
        <v>7.5</v>
      </c>
      <c r="H21" s="19">
        <v>6000</v>
      </c>
      <c r="I21" s="23">
        <v>10.1</v>
      </c>
      <c r="J21" s="19">
        <v>8080</v>
      </c>
      <c r="K21" s="23">
        <v>7.7</v>
      </c>
      <c r="L21" s="19">
        <v>6160</v>
      </c>
      <c r="M21" s="23">
        <v>4</v>
      </c>
      <c r="N21" s="19">
        <v>3200</v>
      </c>
      <c r="O21" s="23">
        <v>8</v>
      </c>
      <c r="P21" s="34">
        <v>6400</v>
      </c>
    </row>
    <row r="22" spans="1:16" ht="40.5" customHeight="1" x14ac:dyDescent="0.25">
      <c r="A22" s="37">
        <v>17</v>
      </c>
      <c r="B22" s="24" t="s">
        <v>35</v>
      </c>
      <c r="C22" s="4">
        <v>1</v>
      </c>
      <c r="D22" s="7" t="s">
        <v>24</v>
      </c>
      <c r="E22" s="25"/>
      <c r="F22" s="19">
        <v>25000</v>
      </c>
      <c r="G22" s="25"/>
      <c r="H22" s="19">
        <v>25000</v>
      </c>
      <c r="I22" s="25"/>
      <c r="J22" s="19">
        <v>25000</v>
      </c>
      <c r="K22" s="25"/>
      <c r="L22" s="19">
        <v>25000</v>
      </c>
      <c r="M22" s="25"/>
      <c r="N22" s="19">
        <v>25000</v>
      </c>
      <c r="O22" s="25"/>
      <c r="P22" s="34">
        <v>25000</v>
      </c>
    </row>
    <row r="23" spans="1:16" ht="15.75" x14ac:dyDescent="0.25">
      <c r="A23" s="38">
        <v>18</v>
      </c>
      <c r="B23" s="58" t="s">
        <v>44</v>
      </c>
      <c r="C23" s="59"/>
      <c r="D23" s="60"/>
      <c r="E23" s="12" t="s">
        <v>13</v>
      </c>
      <c r="F23" s="26">
        <f>SUM(F6:F22)</f>
        <v>1083593</v>
      </c>
      <c r="G23" s="12" t="s">
        <v>13</v>
      </c>
      <c r="H23" s="26">
        <v>1777777</v>
      </c>
      <c r="I23" s="12" t="s">
        <v>13</v>
      </c>
      <c r="J23" s="26">
        <v>2347330</v>
      </c>
      <c r="K23" s="12" t="s">
        <v>13</v>
      </c>
      <c r="L23" s="26">
        <v>1605360</v>
      </c>
      <c r="M23" s="12" t="s">
        <v>13</v>
      </c>
      <c r="N23" s="26">
        <v>1103700</v>
      </c>
      <c r="O23" s="12" t="s">
        <v>13</v>
      </c>
      <c r="P23" s="39">
        <v>2049009</v>
      </c>
    </row>
    <row r="24" spans="1:16" ht="23.25" customHeight="1" x14ac:dyDescent="0.25">
      <c r="A24" s="55"/>
      <c r="B24" s="56"/>
      <c r="C24" s="56"/>
      <c r="D24" s="56"/>
      <c r="E24" s="56"/>
      <c r="F24" s="57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1:16" ht="36.75" customHeight="1" x14ac:dyDescent="0.2">
      <c r="A25" s="63" t="s">
        <v>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5"/>
    </row>
    <row r="26" spans="1:16" ht="45" x14ac:dyDescent="0.25">
      <c r="A26" s="42"/>
      <c r="B26" s="3" t="s">
        <v>25</v>
      </c>
      <c r="C26" s="6" t="s">
        <v>6</v>
      </c>
      <c r="D26" s="21" t="s">
        <v>1</v>
      </c>
      <c r="E26" s="16" t="s">
        <v>7</v>
      </c>
      <c r="F26" s="16" t="s">
        <v>2</v>
      </c>
      <c r="G26" s="27" t="s">
        <v>7</v>
      </c>
      <c r="H26" s="28" t="s">
        <v>2</v>
      </c>
      <c r="I26" s="27" t="s">
        <v>7</v>
      </c>
      <c r="J26" s="28" t="s">
        <v>2</v>
      </c>
      <c r="K26" s="27" t="s">
        <v>7</v>
      </c>
      <c r="L26" s="28" t="s">
        <v>2</v>
      </c>
      <c r="M26" s="27" t="s">
        <v>7</v>
      </c>
      <c r="N26" s="28" t="s">
        <v>2</v>
      </c>
      <c r="O26" s="27" t="s">
        <v>7</v>
      </c>
      <c r="P26" s="43" t="s">
        <v>2</v>
      </c>
    </row>
    <row r="27" spans="1:16" ht="17.25" customHeight="1" x14ac:dyDescent="0.25">
      <c r="A27" s="42">
        <v>1</v>
      </c>
      <c r="B27" s="36" t="s">
        <v>26</v>
      </c>
      <c r="C27" s="8">
        <v>40</v>
      </c>
      <c r="D27" s="21" t="s">
        <v>27</v>
      </c>
      <c r="E27" s="27">
        <v>822</v>
      </c>
      <c r="F27" s="28">
        <f>E27*C27</f>
        <v>32880</v>
      </c>
      <c r="G27" s="27">
        <v>1500</v>
      </c>
      <c r="H27" s="19">
        <v>60000</v>
      </c>
      <c r="I27" s="27">
        <v>2150</v>
      </c>
      <c r="J27" s="19">
        <v>86000</v>
      </c>
      <c r="K27" s="27">
        <v>550</v>
      </c>
      <c r="L27" s="19">
        <v>22000</v>
      </c>
      <c r="M27" s="27">
        <v>500</v>
      </c>
      <c r="N27" s="19">
        <v>20000</v>
      </c>
      <c r="O27" s="27">
        <v>2200</v>
      </c>
      <c r="P27" s="34">
        <v>88000</v>
      </c>
    </row>
    <row r="28" spans="1:16" ht="45" x14ac:dyDescent="0.25">
      <c r="A28" s="37">
        <v>2</v>
      </c>
      <c r="B28" s="29" t="s">
        <v>39</v>
      </c>
      <c r="C28" s="8" t="s">
        <v>10</v>
      </c>
      <c r="D28" s="21" t="s">
        <v>12</v>
      </c>
      <c r="E28" s="27">
        <v>45</v>
      </c>
      <c r="F28" s="19" t="s">
        <v>41</v>
      </c>
      <c r="G28" s="27">
        <v>70</v>
      </c>
      <c r="H28" s="19" t="s">
        <v>41</v>
      </c>
      <c r="I28" s="27">
        <v>53</v>
      </c>
      <c r="J28" s="19" t="s">
        <v>41</v>
      </c>
      <c r="K28" s="27">
        <v>57.5</v>
      </c>
      <c r="L28" s="19" t="s">
        <v>41</v>
      </c>
      <c r="M28" s="27">
        <v>55</v>
      </c>
      <c r="N28" s="19" t="s">
        <v>41</v>
      </c>
      <c r="O28" s="27">
        <v>67</v>
      </c>
      <c r="P28" s="34" t="s">
        <v>41</v>
      </c>
    </row>
    <row r="29" spans="1:16" ht="30" x14ac:dyDescent="0.25">
      <c r="A29" s="42">
        <v>3</v>
      </c>
      <c r="B29" s="29" t="s">
        <v>36</v>
      </c>
      <c r="C29" s="8" t="s">
        <v>10</v>
      </c>
      <c r="D29" s="21" t="s">
        <v>12</v>
      </c>
      <c r="E29" s="27">
        <v>45</v>
      </c>
      <c r="F29" s="19" t="s">
        <v>41</v>
      </c>
      <c r="G29" s="27">
        <v>75</v>
      </c>
      <c r="H29" s="19" t="s">
        <v>41</v>
      </c>
      <c r="I29" s="27">
        <v>58</v>
      </c>
      <c r="J29" s="19" t="s">
        <v>41</v>
      </c>
      <c r="K29" s="27">
        <v>57.5</v>
      </c>
      <c r="L29" s="19" t="s">
        <v>41</v>
      </c>
      <c r="M29" s="27">
        <v>55</v>
      </c>
      <c r="N29" s="19" t="s">
        <v>41</v>
      </c>
      <c r="O29" s="27">
        <v>67</v>
      </c>
      <c r="P29" s="34" t="s">
        <v>41</v>
      </c>
    </row>
    <row r="30" spans="1:16" ht="30" x14ac:dyDescent="0.25">
      <c r="A30" s="42">
        <v>4</v>
      </c>
      <c r="B30" s="29" t="s">
        <v>40</v>
      </c>
      <c r="C30" s="8" t="s">
        <v>10</v>
      </c>
      <c r="D30" s="21" t="s">
        <v>12</v>
      </c>
      <c r="E30" s="27">
        <v>56</v>
      </c>
      <c r="F30" s="19" t="s">
        <v>41</v>
      </c>
      <c r="G30" s="27">
        <v>115</v>
      </c>
      <c r="H30" s="19" t="s">
        <v>41</v>
      </c>
      <c r="I30" s="27">
        <v>95</v>
      </c>
      <c r="J30" s="19" t="s">
        <v>41</v>
      </c>
      <c r="K30" s="27">
        <v>93</v>
      </c>
      <c r="L30" s="19" t="s">
        <v>41</v>
      </c>
      <c r="M30" s="27">
        <v>90</v>
      </c>
      <c r="N30" s="19" t="s">
        <v>41</v>
      </c>
      <c r="O30" s="27">
        <v>105</v>
      </c>
      <c r="P30" s="34" t="s">
        <v>41</v>
      </c>
    </row>
    <row r="31" spans="1:16" ht="30" x14ac:dyDescent="0.25">
      <c r="A31" s="42">
        <v>5</v>
      </c>
      <c r="B31" s="29" t="s">
        <v>37</v>
      </c>
      <c r="C31" s="8" t="s">
        <v>10</v>
      </c>
      <c r="D31" s="21" t="s">
        <v>12</v>
      </c>
      <c r="E31" s="27">
        <v>44</v>
      </c>
      <c r="F31" s="19" t="s">
        <v>41</v>
      </c>
      <c r="G31" s="27">
        <v>70</v>
      </c>
      <c r="H31" s="19" t="s">
        <v>41</v>
      </c>
      <c r="I31" s="27">
        <v>53</v>
      </c>
      <c r="J31" s="19" t="s">
        <v>41</v>
      </c>
      <c r="K31" s="27">
        <v>57.5</v>
      </c>
      <c r="L31" s="19" t="s">
        <v>41</v>
      </c>
      <c r="M31" s="27">
        <v>55</v>
      </c>
      <c r="N31" s="19" t="s">
        <v>41</v>
      </c>
      <c r="O31" s="27">
        <v>67</v>
      </c>
      <c r="P31" s="34" t="s">
        <v>41</v>
      </c>
    </row>
    <row r="32" spans="1:16" ht="30" x14ac:dyDescent="0.25">
      <c r="A32" s="42">
        <v>6</v>
      </c>
      <c r="B32" s="29" t="s">
        <v>38</v>
      </c>
      <c r="C32" s="8" t="s">
        <v>10</v>
      </c>
      <c r="D32" s="21" t="s">
        <v>12</v>
      </c>
      <c r="E32" s="27">
        <v>56</v>
      </c>
      <c r="F32" s="19" t="s">
        <v>41</v>
      </c>
      <c r="G32" s="27">
        <v>110</v>
      </c>
      <c r="H32" s="19" t="s">
        <v>41</v>
      </c>
      <c r="I32" s="27">
        <v>95</v>
      </c>
      <c r="J32" s="19" t="s">
        <v>41</v>
      </c>
      <c r="K32" s="27">
        <v>93</v>
      </c>
      <c r="L32" s="19" t="s">
        <v>41</v>
      </c>
      <c r="M32" s="27">
        <v>90</v>
      </c>
      <c r="N32" s="19" t="s">
        <v>41</v>
      </c>
      <c r="O32" s="27">
        <v>105</v>
      </c>
      <c r="P32" s="34" t="s">
        <v>41</v>
      </c>
    </row>
    <row r="33" spans="1:16" ht="15.75" x14ac:dyDescent="0.25">
      <c r="A33" s="42">
        <v>7</v>
      </c>
      <c r="B33" s="14" t="s">
        <v>22</v>
      </c>
      <c r="C33" s="8">
        <v>250</v>
      </c>
      <c r="D33" s="21" t="s">
        <v>27</v>
      </c>
      <c r="E33" s="27">
        <v>35</v>
      </c>
      <c r="F33" s="19">
        <f t="shared" ref="F33" si="2">C33*E33</f>
        <v>8750</v>
      </c>
      <c r="G33" s="27">
        <v>60</v>
      </c>
      <c r="H33" s="19">
        <v>15000</v>
      </c>
      <c r="I33" s="27">
        <v>65</v>
      </c>
      <c r="J33" s="19">
        <v>16250</v>
      </c>
      <c r="K33" s="27">
        <v>62.5</v>
      </c>
      <c r="L33" s="19">
        <v>15625</v>
      </c>
      <c r="M33" s="27">
        <v>35</v>
      </c>
      <c r="N33" s="19">
        <v>8750</v>
      </c>
      <c r="O33" s="27">
        <v>61</v>
      </c>
      <c r="P33" s="34">
        <v>15250</v>
      </c>
    </row>
    <row r="34" spans="1:16" ht="45" x14ac:dyDescent="0.25">
      <c r="A34" s="42">
        <v>8</v>
      </c>
      <c r="B34" s="14" t="s">
        <v>32</v>
      </c>
      <c r="C34" s="11">
        <v>110000</v>
      </c>
      <c r="D34" s="21" t="s">
        <v>12</v>
      </c>
      <c r="E34" s="27">
        <v>3.1</v>
      </c>
      <c r="F34" s="19">
        <f>C34*E34</f>
        <v>341000</v>
      </c>
      <c r="G34" s="27">
        <v>4.95</v>
      </c>
      <c r="H34" s="19">
        <v>544500</v>
      </c>
      <c r="I34" s="27">
        <v>3.65</v>
      </c>
      <c r="J34" s="19">
        <v>401500</v>
      </c>
      <c r="K34" s="27">
        <v>4</v>
      </c>
      <c r="L34" s="19">
        <v>440000</v>
      </c>
      <c r="M34" s="27">
        <v>3.5</v>
      </c>
      <c r="N34" s="19">
        <v>385000</v>
      </c>
      <c r="O34" s="27">
        <v>3.7</v>
      </c>
      <c r="P34" s="34">
        <v>407000</v>
      </c>
    </row>
    <row r="35" spans="1:16" ht="45.75" thickBot="1" x14ac:dyDescent="0.3">
      <c r="A35" s="44">
        <v>9</v>
      </c>
      <c r="B35" s="45" t="s">
        <v>33</v>
      </c>
      <c r="C35" s="46">
        <v>1</v>
      </c>
      <c r="D35" s="47" t="s">
        <v>34</v>
      </c>
      <c r="E35" s="48">
        <v>8026</v>
      </c>
      <c r="F35" s="49">
        <f>C35*E35</f>
        <v>8026</v>
      </c>
      <c r="G35" s="48">
        <v>10000</v>
      </c>
      <c r="H35" s="50">
        <v>10000</v>
      </c>
      <c r="I35" s="48">
        <v>19118</v>
      </c>
      <c r="J35" s="50">
        <v>19118</v>
      </c>
      <c r="K35" s="48">
        <v>5700</v>
      </c>
      <c r="L35" s="50">
        <v>5700</v>
      </c>
      <c r="M35" s="48">
        <v>14800</v>
      </c>
      <c r="N35" s="50">
        <v>14800</v>
      </c>
      <c r="O35" s="48">
        <v>10000</v>
      </c>
      <c r="P35" s="51">
        <v>10000</v>
      </c>
    </row>
    <row r="36" spans="1:16" ht="36.75" customHeight="1" x14ac:dyDescent="0.2"/>
    <row r="37" spans="1:16" ht="36.75" customHeight="1" x14ac:dyDescent="0.2"/>
    <row r="38" spans="1:16" ht="36.75" customHeight="1" x14ac:dyDescent="0.2"/>
    <row r="39" spans="1:16" ht="36.75" customHeight="1" x14ac:dyDescent="0.2"/>
    <row r="40" spans="1:16" ht="36.75" customHeight="1" x14ac:dyDescent="0.25">
      <c r="B40" s="2"/>
      <c r="C40" s="10"/>
    </row>
    <row r="41" spans="1:16" ht="36.75" customHeight="1" x14ac:dyDescent="0.2"/>
    <row r="42" spans="1:16" ht="36.75" customHeight="1" x14ac:dyDescent="0.2"/>
    <row r="43" spans="1:16" ht="36.75" customHeight="1" x14ac:dyDescent="0.2"/>
    <row r="44" spans="1:16" ht="36.75" customHeight="1" x14ac:dyDescent="0.2"/>
    <row r="45" spans="1:16" ht="36.75" customHeight="1" x14ac:dyDescent="0.2"/>
    <row r="46" spans="1:16" ht="36.75" customHeight="1" x14ac:dyDescent="0.2"/>
    <row r="47" spans="1:16" ht="36.75" customHeight="1" x14ac:dyDescent="0.2"/>
    <row r="48" spans="1:16" ht="36.75" customHeight="1" x14ac:dyDescent="0.2"/>
    <row r="49" ht="36.75" customHeight="1" x14ac:dyDescent="0.2"/>
    <row r="50" ht="36.75" customHeight="1" x14ac:dyDescent="0.2"/>
    <row r="51" ht="36.75" customHeight="1" x14ac:dyDescent="0.2"/>
    <row r="52" ht="36.75" customHeight="1" x14ac:dyDescent="0.2"/>
    <row r="53" ht="36.75" customHeight="1" x14ac:dyDescent="0.2"/>
    <row r="54" ht="36.75" customHeight="1" x14ac:dyDescent="0.2"/>
    <row r="55" ht="36.75" customHeight="1" x14ac:dyDescent="0.2"/>
    <row r="56" ht="36.75" customHeight="1" x14ac:dyDescent="0.2"/>
    <row r="57" ht="36.75" customHeight="1" x14ac:dyDescent="0.2"/>
    <row r="58" ht="36.75" customHeight="1" x14ac:dyDescent="0.2"/>
    <row r="59" ht="36.75" customHeight="1" x14ac:dyDescent="0.2"/>
    <row r="60" ht="36.75" customHeight="1" x14ac:dyDescent="0.2"/>
    <row r="61" ht="36.75" customHeight="1" x14ac:dyDescent="0.2"/>
    <row r="62" ht="36.75" customHeight="1" x14ac:dyDescent="0.2"/>
    <row r="63" ht="36.75" customHeight="1" x14ac:dyDescent="0.2"/>
    <row r="64" ht="36.75" customHeight="1" x14ac:dyDescent="0.2"/>
    <row r="65" ht="36.75" customHeight="1" x14ac:dyDescent="0.2"/>
    <row r="66" ht="36.75" customHeight="1" x14ac:dyDescent="0.2"/>
    <row r="67" ht="36.75" customHeight="1" x14ac:dyDescent="0.2"/>
    <row r="68" ht="36.75" customHeight="1" x14ac:dyDescent="0.2"/>
    <row r="69" ht="36.75" customHeight="1" x14ac:dyDescent="0.2"/>
    <row r="70" ht="36.75" customHeight="1" x14ac:dyDescent="0.2"/>
    <row r="71" ht="36.75" customHeight="1" x14ac:dyDescent="0.2"/>
    <row r="72" ht="36.75" customHeight="1" x14ac:dyDescent="0.2"/>
    <row r="73" ht="36.75" customHeight="1" x14ac:dyDescent="0.2"/>
    <row r="74" ht="36.75" customHeight="1" x14ac:dyDescent="0.2"/>
    <row r="75" ht="36.75" customHeight="1" x14ac:dyDescent="0.2"/>
    <row r="76" ht="36.75" customHeight="1" x14ac:dyDescent="0.2"/>
    <row r="77" ht="36.75" customHeight="1" x14ac:dyDescent="0.2"/>
    <row r="78" ht="36.75" customHeight="1" x14ac:dyDescent="0.2"/>
    <row r="79" ht="42.75" customHeight="1" x14ac:dyDescent="0.2"/>
  </sheetData>
  <mergeCells count="12">
    <mergeCell ref="A1:P1"/>
    <mergeCell ref="A2:P3"/>
    <mergeCell ref="A24:F24"/>
    <mergeCell ref="B23:D23"/>
    <mergeCell ref="E4:F4"/>
    <mergeCell ref="A4:D4"/>
    <mergeCell ref="A25:P25"/>
    <mergeCell ref="G4:H4"/>
    <mergeCell ref="I4:J4"/>
    <mergeCell ref="K4:L4"/>
    <mergeCell ref="M4:N4"/>
    <mergeCell ref="O4:P4"/>
  </mergeCells>
  <pageMargins left="0.25" right="0.25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5" ma:contentTypeDescription="Create a new document." ma:contentTypeScope="" ma:versionID="53eb7d853f85e47a38f88137c3e8a1fa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04c7891a1983d59b22f29bcfb2dc69be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8E9B37-6ED8-4DDF-BB81-BFE41EB3B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BEFD3B-AF13-42A1-B442-47C09D7E3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F74065-B632-462A-81DA-263CA24F5B15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6799dbfc-e010-4315-95ce-122b572ce378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2024-01-17T19:00:48Z</cp:lastPrinted>
  <dcterms:created xsi:type="dcterms:W3CDTF">2014-02-11T15:49:22Z</dcterms:created>
  <dcterms:modified xsi:type="dcterms:W3CDTF">2024-01-18T16:00:37Z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