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tpaulmn.sharepoint.com/sites/ProcurementProjects/Shared Documents/General/YEAR 2024/EVENT 2024/EVENT 1346-21-RFB-PARKS-WAKAN TIPI PACK 2 REBID-CHRIS STARK/"/>
    </mc:Choice>
  </mc:AlternateContent>
  <xr:revisionPtr revIDLastSave="72" documentId="8_{B9258062-4DC2-4877-AAD2-230A67689CE7}" xr6:coauthVersionLast="47" xr6:coauthVersionMax="47" xr10:uidLastSave="{8DA55704-3B2D-4088-8FD9-DC31C0818D11}"/>
  <bookViews>
    <workbookView xWindow="-120" yWindow="-120" windowWidth="29040" windowHeight="15840" xr2:uid="{00000000-000D-0000-FFFF-FFFF00000000}"/>
  </bookViews>
  <sheets>
    <sheet name="BP2 Bid Form" sheetId="4" r:id="rId1"/>
  </sheets>
  <definedNames>
    <definedName name="_xlnm.Print_Area" localSheetId="0">'BP2 Bid Form'!$A$1:$E$40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4" l="1"/>
  <c r="H23" i="4"/>
  <c r="G23" i="4"/>
  <c r="F23" i="4"/>
  <c r="E23" i="4"/>
  <c r="G24" i="4"/>
  <c r="H24" i="4"/>
  <c r="F24" i="4"/>
  <c r="E22" i="4"/>
  <c r="E24" i="4" s="1"/>
</calcChain>
</file>

<file path=xl/sharedStrings.xml><?xml version="1.0" encoding="utf-8"?>
<sst xmlns="http://schemas.openxmlformats.org/spreadsheetml/2006/main" count="97" uniqueCount="64">
  <si>
    <t>WAKAN TIPI CENTER</t>
  </si>
  <si>
    <t>LINE NO.</t>
  </si>
  <si>
    <t>DESCRIPTION
Includes all work described in the bid documents with the exception of Bid Alternates</t>
  </si>
  <si>
    <t>DIVISION</t>
  </si>
  <si>
    <t>UNIT</t>
  </si>
  <si>
    <t xml:space="preserve">AMOUNT 
</t>
  </si>
  <si>
    <t>Conditions of Contract: Permitting</t>
  </si>
  <si>
    <t>00</t>
  </si>
  <si>
    <t>LUMP SUM</t>
  </si>
  <si>
    <t>General Requirements: Temporary Facilities &amp; Controls, &amp; Waste Management (includes all site and tree protection)</t>
  </si>
  <si>
    <t>01</t>
  </si>
  <si>
    <t>Concrete: foundations, footings, helical piles, and concrete work</t>
  </si>
  <si>
    <t>03</t>
  </si>
  <si>
    <t>Architecture: Divisions 04, 05, 06, 07 08, 09, 10, 11, and 12 (excluding Interior Signage section 10 14 01)</t>
  </si>
  <si>
    <t>04 - 12</t>
  </si>
  <si>
    <t>Interior Signage (section 10 14 01)</t>
  </si>
  <si>
    <t>10</t>
  </si>
  <si>
    <t>Fire protection</t>
  </si>
  <si>
    <t>21</t>
  </si>
  <si>
    <t>Plumbing</t>
  </si>
  <si>
    <t>22</t>
  </si>
  <si>
    <t>HVAC: geothermal wells</t>
  </si>
  <si>
    <t>23</t>
  </si>
  <si>
    <t>HVAC: all items excluding geothermal wells</t>
  </si>
  <si>
    <t>Electrical</t>
  </si>
  <si>
    <t>26</t>
  </si>
  <si>
    <t>Low Voltage</t>
  </si>
  <si>
    <t>27</t>
  </si>
  <si>
    <t>Electronic Safety &amp; Security</t>
  </si>
  <si>
    <t>28</t>
  </si>
  <si>
    <t>Earthwork</t>
  </si>
  <si>
    <t>31</t>
  </si>
  <si>
    <t>Exterior Improvements (excluding Landscaping)</t>
  </si>
  <si>
    <t>32</t>
  </si>
  <si>
    <t>Landscaping</t>
  </si>
  <si>
    <t>Site Utilities</t>
  </si>
  <si>
    <t>33</t>
  </si>
  <si>
    <t>General Conditions, Insurance &amp; Bonds, Overhead &amp; Fee</t>
  </si>
  <si>
    <r>
      <rPr>
        <b/>
        <sz val="14"/>
        <color rgb="FFFF0000"/>
        <rFont val="Times New Roman"/>
        <family val="1"/>
      </rPr>
      <t>TOTAL BASE BID</t>
    </r>
    <r>
      <rPr>
        <b/>
        <sz val="12"/>
        <color rgb="FFFF0000"/>
        <rFont val="Times New Roman"/>
        <family val="1"/>
      </rPr>
      <t xml:space="preserve"> (Includes all work described in the bid documents)
PLEASE ENTER THIS AMOUNT ON LINE RESPONSE ON SUPPLIER PORTAL VIA WWW.STPAULBIDS.COM</t>
    </r>
  </si>
  <si>
    <t>ALTERNATES</t>
  </si>
  <si>
    <r>
      <rPr>
        <u/>
        <sz val="12"/>
        <rFont val="Times New Roman"/>
        <family val="1"/>
      </rPr>
      <t>Alternate Bid No. 1:</t>
    </r>
    <r>
      <rPr>
        <sz val="12"/>
        <rFont val="Times New Roman"/>
        <family val="1"/>
      </rPr>
      <t xml:space="preserve">  Add operable Partition between rooms 111 and 110, refer to specification section 10 22 41 Operable Partition and Architectural drawings.</t>
    </r>
  </si>
  <si>
    <r>
      <t>Alternate Bid No. 2:</t>
    </r>
    <r>
      <rPr>
        <sz val="12"/>
        <rFont val="Times New Roman"/>
        <family val="1"/>
      </rPr>
      <t xml:space="preserve">  Add Solar Array; refer to specification section 26 31 00 Photovoltaic Systems Performance Requirement and Electrical Drawings for scope of work that is to be included in the project base bid to make the project "solar ready" and that scope of work that is to be included in the Solar Array Alternate.</t>
    </r>
  </si>
  <si>
    <r>
      <t>Alternate Bid No. 3:</t>
    </r>
    <r>
      <rPr>
        <sz val="12"/>
        <rFont val="Times New Roman"/>
        <family val="1"/>
      </rPr>
      <t xml:space="preserve">  Add millwork desk and shelving at Reception 114. Refer to architectural drawings for extent of alternate.</t>
    </r>
  </si>
  <si>
    <r>
      <t>Alternate Bid No. 4:</t>
    </r>
    <r>
      <rPr>
        <sz val="12"/>
        <rFont val="Times New Roman"/>
        <family val="1"/>
      </rPr>
      <t xml:space="preserve">  Add millwork shelving and bench at Meeting Room 107. Refer to architectural drawings for extent of alternate.</t>
    </r>
  </si>
  <si>
    <r>
      <t>Alternate Bid No. 5:</t>
    </r>
    <r>
      <rPr>
        <sz val="12"/>
        <rFont val="Times New Roman"/>
        <family val="1"/>
      </rPr>
      <t xml:space="preserve">  Add teaching garden plantings (plant materials for beds, warranty, and 2 year establishment period). Refer to landscape drawings for extent of alternate.</t>
    </r>
  </si>
  <si>
    <r>
      <t>Alternate Bid No. 6:</t>
    </r>
    <r>
      <rPr>
        <sz val="12"/>
        <rFont val="Times New Roman"/>
        <family val="1"/>
      </rPr>
      <t xml:space="preserve">  Add stormwater plantings (plug plant materials, warranty, and 2 year establishment period). Refer to landscape drawings for extent of alternate.</t>
    </r>
  </si>
  <si>
    <r>
      <t>Alternate Bid No. 7:</t>
    </r>
    <r>
      <rPr>
        <sz val="12"/>
        <rFont val="Times New Roman"/>
        <family val="1"/>
      </rPr>
      <t xml:space="preserve">  Add additional 3 year landscape maintenance to performance standards for seeded areas for years 3-5 for the entire site, including extended maintenance time and methods, controlled burns, regular watering, and weed management. Refer to specification sections 32 92 00 Native Seeding and 32 93 00 Plants. </t>
    </r>
  </si>
  <si>
    <t>PER UNIT PRICES</t>
  </si>
  <si>
    <r>
      <rPr>
        <u/>
        <sz val="12"/>
        <color theme="1"/>
        <rFont val="Times New Roman"/>
        <family val="1"/>
      </rPr>
      <t>Unit Price A:</t>
    </r>
    <r>
      <rPr>
        <sz val="12"/>
        <color theme="1"/>
        <rFont val="Times New Roman"/>
        <family val="1"/>
      </rPr>
      <t xml:space="preserve">  Exported Contaminated Soil - unit price per Ton to export contaminated soil from the site to a landfill.</t>
    </r>
  </si>
  <si>
    <t>Per Ton</t>
  </si>
  <si>
    <r>
      <rPr>
        <u/>
        <sz val="12"/>
        <color theme="1"/>
        <rFont val="Times New Roman"/>
        <family val="1"/>
      </rPr>
      <t>Unit Price B</t>
    </r>
    <r>
      <rPr>
        <sz val="12"/>
        <color theme="1"/>
        <rFont val="Times New Roman"/>
        <family val="1"/>
      </rPr>
      <t>: Imported Clean Soil - unit price per Ton to import clean soil to the site to backfill any exported contaminated soil.</t>
    </r>
  </si>
  <si>
    <t>MATERIAL LEAD TIMES - VOLUNTARY (FOR INFORMATIONAL PURPOSES ONLY)</t>
  </si>
  <si>
    <r>
      <rPr>
        <u/>
        <sz val="12"/>
        <color theme="1"/>
        <rFont val="Times New Roman"/>
        <family val="1"/>
      </rPr>
      <t>Informational Item No. 1:</t>
    </r>
    <r>
      <rPr>
        <sz val="12"/>
        <color theme="1"/>
        <rFont val="Times New Roman"/>
        <family val="1"/>
      </rPr>
      <t xml:space="preserve"> Utility Provided Transformer as noted on the Electrical Drawings - expected lead time in weeks.</t>
    </r>
  </si>
  <si>
    <t>No. of weeks</t>
  </si>
  <si>
    <r>
      <rPr>
        <u/>
        <sz val="12"/>
        <color theme="1"/>
        <rFont val="Times New Roman"/>
        <family val="1"/>
      </rPr>
      <t>Informational Item No. 2</t>
    </r>
    <r>
      <rPr>
        <sz val="12"/>
        <color theme="1"/>
        <rFont val="Times New Roman"/>
        <family val="1"/>
      </rPr>
      <t>: Glazed Aluminum and Wood Curtain Walls Spec Section 08 44 13.11 - expected lead time in weeks.</t>
    </r>
  </si>
  <si>
    <t xml:space="preserve">NOTE 1: Owner reserves the rights to accept/reject any or all line items.
"The contract will be awarded to the lowest responsible bidder meeting the specified project requirements. Before a bid is considered for award, the bidder may be required to submit documentation to substantiate that they are a responsible bidder capable of performing the specified work, including references, experience and capabilities in performing comparable work, business and technical organization and financial resources."      </t>
  </si>
  <si>
    <t>VERSACON</t>
  </si>
  <si>
    <t>BID FORM SUMMARY EVENT 1346</t>
  </si>
  <si>
    <t>BRENNAN</t>
  </si>
  <si>
    <t>SHAW LUNDQIST</t>
  </si>
  <si>
    <t>SHEEHY</t>
  </si>
  <si>
    <t>TBD</t>
  </si>
  <si>
    <t>14-16</t>
  </si>
  <si>
    <t>remove line 15 - landscaping out of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</si>
</sst>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0" x14ac:knownFonts="1">
    <font>
      <sz val="11"/>
      <color theme="1"/>
      <name val="Calibri"/>
      <family val="2"/>
      <scheme val="minor"/>
    </font>
    <font>
      <sz val="12"/>
      <color theme="1"/>
      <name val="Arial"/>
      <family val="2"/>
    </font>
    <font>
      <sz val="14"/>
      <color theme="1"/>
      <name val="Arial"/>
      <family val="2"/>
    </font>
    <font>
      <sz val="11"/>
      <color theme="1"/>
      <name val="Calibri"/>
      <family val="2"/>
      <scheme val="minor"/>
    </font>
    <font>
      <sz val="8"/>
      <name val="Calibri"/>
      <family val="2"/>
      <scheme val="minor"/>
    </font>
    <font>
      <b/>
      <sz val="16"/>
      <color theme="1"/>
      <name val="Times New Roman"/>
      <family val="1"/>
    </font>
    <font>
      <sz val="12"/>
      <color theme="1"/>
      <name val="Times New Roman"/>
      <family val="1"/>
    </font>
    <font>
      <b/>
      <sz val="12"/>
      <color theme="1"/>
      <name val="Times New Roman"/>
      <family val="1"/>
    </font>
    <font>
      <b/>
      <sz val="12"/>
      <name val="Times New Roman"/>
      <family val="1"/>
    </font>
    <font>
      <sz val="12"/>
      <name val="Times New Roman"/>
      <family val="1"/>
    </font>
    <font>
      <b/>
      <sz val="12"/>
      <color rgb="FFFF0000"/>
      <name val="Times New Roman"/>
      <family val="1"/>
    </font>
    <font>
      <b/>
      <sz val="14"/>
      <color rgb="FFFF0000"/>
      <name val="Times New Roman"/>
      <family val="1"/>
    </font>
    <font>
      <sz val="12"/>
      <color rgb="FFFF0000"/>
      <name val="Times New Roman"/>
      <family val="1"/>
    </font>
    <font>
      <b/>
      <sz val="14"/>
      <color theme="1"/>
      <name val="Times New Roman"/>
      <family val="1"/>
    </font>
    <font>
      <u/>
      <sz val="12"/>
      <name val="Times New Roman"/>
      <family val="1"/>
    </font>
    <font>
      <u/>
      <sz val="12"/>
      <color theme="1"/>
      <name val="Times New Roman"/>
      <family val="1"/>
    </font>
    <font>
      <b/>
      <sz val="14"/>
      <name val="Times New Roman"/>
      <family val="1"/>
    </font>
    <font>
      <sz val="12"/>
      <color theme="1"/>
      <name val="Arial"/>
      <family val="2"/>
    </font>
    <font>
      <sz val="14"/>
      <color theme="1"/>
      <name val="Arial"/>
      <family val="2"/>
    </font>
    <font>
      <b/>
      <sz val="16"/>
      <name val="Times New Roman"/>
      <family val="1"/>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66">
    <xf numFmtId="0" fontId="0" fillId="0" borderId="0" xfId="0"/>
    <xf numFmtId="0" fontId="1" fillId="0" borderId="0" xfId="0" applyFont="1"/>
    <xf numFmtId="0" fontId="1" fillId="0" borderId="0" xfId="0" applyFont="1" applyAlignment="1">
      <alignment wrapText="1"/>
    </xf>
    <xf numFmtId="0" fontId="2" fillId="0" borderId="0" xfId="0" applyFont="1" applyAlignment="1">
      <alignment horizontal="center" vertical="center"/>
    </xf>
    <xf numFmtId="44" fontId="1" fillId="0" borderId="0" xfId="1" applyFont="1"/>
    <xf numFmtId="0" fontId="2" fillId="0" borderId="0" xfId="0" applyFont="1" applyAlignment="1">
      <alignment horizontal="left" vertical="center"/>
    </xf>
    <xf numFmtId="0" fontId="1" fillId="0" borderId="0" xfId="0" applyFont="1" applyAlignment="1">
      <alignment vertical="center"/>
    </xf>
    <xf numFmtId="0" fontId="6" fillId="4" borderId="9" xfId="0" applyFont="1" applyFill="1" applyBorder="1" applyAlignment="1">
      <alignment horizontal="center" vertical="center"/>
    </xf>
    <xf numFmtId="0" fontId="6" fillId="4" borderId="1" xfId="0" applyFont="1" applyFill="1" applyBorder="1" applyAlignment="1">
      <alignment horizontal="left" vertical="center" wrapText="1"/>
    </xf>
    <xf numFmtId="0" fontId="6" fillId="0" borderId="1" xfId="0" quotePrefix="1" applyFont="1" applyBorder="1" applyAlignment="1">
      <alignment horizontal="center" vertical="center"/>
    </xf>
    <xf numFmtId="0" fontId="6" fillId="4" borderId="1" xfId="0" applyFont="1" applyFill="1" applyBorder="1" applyAlignment="1">
      <alignment horizontal="left" vertical="center"/>
    </xf>
    <xf numFmtId="44" fontId="9" fillId="4" borderId="10" xfId="1" applyFont="1" applyFill="1" applyBorder="1" applyAlignment="1">
      <alignment horizontal="left" vertical="center"/>
    </xf>
    <xf numFmtId="16" fontId="6" fillId="0" borderId="1" xfId="0" quotePrefix="1" applyNumberFormat="1" applyFont="1" applyBorder="1" applyAlignment="1">
      <alignment horizontal="center" vertical="center"/>
    </xf>
    <xf numFmtId="0" fontId="9"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quotePrefix="1" applyFont="1" applyBorder="1" applyAlignment="1">
      <alignment horizontal="left" vertical="center"/>
    </xf>
    <xf numFmtId="0" fontId="12" fillId="0" borderId="1"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44" fontId="9" fillId="0" borderId="10" xfId="1" applyFont="1" applyFill="1" applyBorder="1" applyAlignment="1">
      <alignment horizontal="center" vertical="center"/>
    </xf>
    <xf numFmtId="0" fontId="6" fillId="0" borderId="14" xfId="0" applyFont="1" applyBorder="1" applyAlignment="1">
      <alignment horizontal="center" vertical="center"/>
    </xf>
    <xf numFmtId="164" fontId="8" fillId="5" borderId="10" xfId="1" applyNumberFormat="1" applyFont="1" applyFill="1" applyBorder="1" applyAlignment="1">
      <alignment vertical="center"/>
    </xf>
    <xf numFmtId="44" fontId="17" fillId="0" borderId="0" xfId="1" applyFont="1"/>
    <xf numFmtId="0" fontId="17" fillId="0" borderId="0" xfId="0" applyFont="1"/>
    <xf numFmtId="0" fontId="17" fillId="0" borderId="0" xfId="0" applyFont="1" applyAlignment="1">
      <alignment wrapText="1"/>
    </xf>
    <xf numFmtId="0" fontId="18" fillId="0" borderId="0" xfId="0" applyFont="1" applyAlignment="1">
      <alignment horizontal="center" vertical="center"/>
    </xf>
    <xf numFmtId="0" fontId="6" fillId="0" borderId="1" xfId="0" applyFont="1" applyBorder="1" applyAlignment="1">
      <alignment horizontal="center" vertical="center" wrapText="1"/>
    </xf>
    <xf numFmtId="0" fontId="6" fillId="4" borderId="18" xfId="0" applyFont="1" applyFill="1" applyBorder="1" applyAlignment="1">
      <alignment horizontal="center" vertical="center"/>
    </xf>
    <xf numFmtId="0" fontId="6" fillId="4" borderId="19" xfId="0" applyFont="1" applyFill="1" applyBorder="1" applyAlignment="1">
      <alignment horizontal="left" vertical="center" wrapText="1"/>
    </xf>
    <xf numFmtId="0" fontId="6" fillId="0" borderId="19" xfId="0" quotePrefix="1" applyFont="1" applyBorder="1" applyAlignment="1">
      <alignment horizontal="center" vertical="center"/>
    </xf>
    <xf numFmtId="0" fontId="6" fillId="4" borderId="19" xfId="0" applyFont="1" applyFill="1" applyBorder="1" applyAlignment="1">
      <alignment horizontal="left" vertical="center"/>
    </xf>
    <xf numFmtId="44" fontId="9" fillId="4" borderId="20" xfId="1" applyFont="1" applyFill="1" applyBorder="1" applyAlignment="1">
      <alignment horizontal="left" vertical="center"/>
    </xf>
    <xf numFmtId="0" fontId="6" fillId="0" borderId="10" xfId="0" applyFont="1" applyBorder="1" applyAlignment="1">
      <alignment horizontal="center" vertical="center" wrapText="1"/>
    </xf>
    <xf numFmtId="44" fontId="8" fillId="3" borderId="11" xfId="1" applyFont="1" applyFill="1" applyBorder="1" applyAlignment="1">
      <alignment horizontal="center" vertical="center" wrapText="1"/>
    </xf>
    <xf numFmtId="44" fontId="8" fillId="3" borderId="12" xfId="1" applyFont="1" applyFill="1" applyBorder="1" applyAlignment="1">
      <alignment horizontal="center" vertical="center" wrapText="1"/>
    </xf>
    <xf numFmtId="44" fontId="8" fillId="3" borderId="12" xfId="1" applyFont="1" applyFill="1" applyBorder="1" applyAlignment="1">
      <alignment horizontal="center" vertical="center"/>
    </xf>
    <xf numFmtId="44" fontId="8" fillId="3" borderId="13" xfId="1" applyFont="1" applyFill="1" applyBorder="1" applyAlignment="1">
      <alignment horizontal="center" vertical="center"/>
    </xf>
    <xf numFmtId="164" fontId="19" fillId="5" borderId="10" xfId="1" applyNumberFormat="1" applyFont="1" applyFill="1" applyBorder="1" applyAlignment="1">
      <alignment vertical="center"/>
    </xf>
    <xf numFmtId="0" fontId="7" fillId="0" borderId="1" xfId="0" applyFont="1" applyBorder="1" applyAlignment="1">
      <alignment horizontal="center" vertical="center"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0" fillId="0" borderId="1" xfId="0" applyFont="1" applyBorder="1" applyAlignment="1">
      <alignment horizontal="center" vertical="center" wrapText="1"/>
    </xf>
    <xf numFmtId="0" fontId="13" fillId="3" borderId="9"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0" xfId="0" applyFont="1" applyFill="1" applyBorder="1" applyAlignment="1">
      <alignment horizontal="center" vertical="center"/>
    </xf>
    <xf numFmtId="0" fontId="6" fillId="0" borderId="2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16" fillId="2" borderId="11"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13" xfId="0" applyFont="1" applyFill="1" applyBorder="1" applyAlignment="1">
      <alignment horizontal="left" vertical="center" wrapText="1"/>
    </xf>
    <xf numFmtId="44" fontId="1" fillId="0" borderId="0" xfId="0"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A3AC3-D307-401A-8B48-C651FED4AA81}">
  <sheetPr>
    <pageSetUpPr fitToPage="1"/>
  </sheetPr>
  <dimension ref="A1:J80"/>
  <sheetViews>
    <sheetView tabSelected="1" topLeftCell="A8" zoomScaleNormal="100" workbookViewId="0">
      <selection activeCell="J25" sqref="J25"/>
    </sheetView>
  </sheetViews>
  <sheetFormatPr defaultColWidth="9.140625" defaultRowHeight="18" x14ac:dyDescent="0.2"/>
  <cols>
    <col min="1" max="1" width="7" style="3" customWidth="1"/>
    <col min="2" max="2" width="69.7109375" style="2" customWidth="1"/>
    <col min="3" max="3" width="9.28515625" style="1" customWidth="1"/>
    <col min="4" max="4" width="15.85546875" style="1" customWidth="1"/>
    <col min="5" max="5" width="20" style="4" customWidth="1"/>
    <col min="6" max="6" width="17.5703125" style="1" customWidth="1"/>
    <col min="7" max="7" width="18.140625" style="1" customWidth="1"/>
    <col min="8" max="8" width="21.28515625" style="1" customWidth="1"/>
    <col min="9" max="9" width="9.140625" style="1"/>
    <col min="10" max="10" width="17.5703125" style="1" bestFit="1" customWidth="1"/>
    <col min="11" max="16384" width="9.140625" style="1"/>
  </cols>
  <sheetData>
    <row r="1" spans="1:8" ht="20.25" x14ac:dyDescent="0.2">
      <c r="A1" s="43" t="s">
        <v>0</v>
      </c>
      <c r="B1" s="44"/>
      <c r="C1" s="44"/>
      <c r="D1" s="44"/>
      <c r="E1" s="44"/>
      <c r="F1" s="44"/>
      <c r="G1" s="44"/>
      <c r="H1" s="45"/>
    </row>
    <row r="2" spans="1:8" ht="15" customHeight="1" x14ac:dyDescent="0.2">
      <c r="A2" s="46" t="s">
        <v>57</v>
      </c>
      <c r="B2" s="47"/>
      <c r="C2" s="47"/>
      <c r="D2" s="47"/>
      <c r="E2" s="47"/>
      <c r="F2" s="47"/>
      <c r="G2" s="47"/>
      <c r="H2" s="48"/>
    </row>
    <row r="3" spans="1:8" ht="21" customHeight="1" x14ac:dyDescent="0.2">
      <c r="A3" s="49"/>
      <c r="B3" s="50"/>
      <c r="C3" s="50"/>
      <c r="D3" s="50"/>
      <c r="E3" s="50"/>
      <c r="F3" s="50"/>
      <c r="G3" s="50"/>
      <c r="H3" s="51"/>
    </row>
    <row r="4" spans="1:8" ht="35.25" customHeight="1" x14ac:dyDescent="0.2">
      <c r="A4" s="58"/>
      <c r="B4" s="59"/>
      <c r="C4" s="59"/>
      <c r="D4" s="60"/>
      <c r="E4" s="40" t="s">
        <v>56</v>
      </c>
      <c r="F4" s="28" t="s">
        <v>58</v>
      </c>
      <c r="G4" s="28" t="s">
        <v>59</v>
      </c>
      <c r="H4" s="34" t="s">
        <v>60</v>
      </c>
    </row>
    <row r="5" spans="1:8" s="6" customFormat="1" ht="53.65" customHeight="1" thickBot="1" x14ac:dyDescent="0.3">
      <c r="A5" s="35" t="s">
        <v>1</v>
      </c>
      <c r="B5" s="36" t="s">
        <v>2</v>
      </c>
      <c r="C5" s="37" t="s">
        <v>3</v>
      </c>
      <c r="D5" s="36" t="s">
        <v>4</v>
      </c>
      <c r="E5" s="38" t="s">
        <v>5</v>
      </c>
      <c r="F5" s="38" t="s">
        <v>5</v>
      </c>
      <c r="G5" s="38" t="s">
        <v>5</v>
      </c>
      <c r="H5" s="38" t="s">
        <v>5</v>
      </c>
    </row>
    <row r="6" spans="1:8" s="6" customFormat="1" ht="18" customHeight="1" x14ac:dyDescent="0.25">
      <c r="A6" s="29">
        <v>1</v>
      </c>
      <c r="B6" s="30" t="s">
        <v>6</v>
      </c>
      <c r="C6" s="31" t="s">
        <v>7</v>
      </c>
      <c r="D6" s="32" t="s">
        <v>8</v>
      </c>
      <c r="E6" s="33">
        <v>70372.100000000006</v>
      </c>
      <c r="F6" s="33">
        <v>69300</v>
      </c>
      <c r="G6" s="33">
        <v>55659</v>
      </c>
      <c r="H6" s="33">
        <v>75000</v>
      </c>
    </row>
    <row r="7" spans="1:8" s="6" customFormat="1" ht="33.4" customHeight="1" x14ac:dyDescent="0.25">
      <c r="A7" s="7">
        <v>2</v>
      </c>
      <c r="B7" s="8" t="s">
        <v>9</v>
      </c>
      <c r="C7" s="9" t="s">
        <v>10</v>
      </c>
      <c r="D7" s="10" t="s">
        <v>8</v>
      </c>
      <c r="E7" s="11">
        <v>88680.5</v>
      </c>
      <c r="F7" s="11">
        <v>473049.31795000006</v>
      </c>
      <c r="G7" s="11">
        <v>424748</v>
      </c>
      <c r="H7" s="11">
        <v>150000</v>
      </c>
    </row>
    <row r="8" spans="1:8" s="6" customFormat="1" ht="15.75" x14ac:dyDescent="0.25">
      <c r="A8" s="7">
        <v>3</v>
      </c>
      <c r="B8" s="8" t="s">
        <v>11</v>
      </c>
      <c r="C8" s="9" t="s">
        <v>12</v>
      </c>
      <c r="D8" s="10" t="s">
        <v>8</v>
      </c>
      <c r="E8" s="11">
        <v>730660</v>
      </c>
      <c r="F8" s="11">
        <v>833119.10000000009</v>
      </c>
      <c r="G8" s="11">
        <v>302310</v>
      </c>
      <c r="H8" s="11">
        <v>811700</v>
      </c>
    </row>
    <row r="9" spans="1:8" s="6" customFormat="1" ht="31.5" x14ac:dyDescent="0.25">
      <c r="A9" s="7">
        <v>4</v>
      </c>
      <c r="B9" s="8" t="s">
        <v>13</v>
      </c>
      <c r="C9" s="12" t="s">
        <v>14</v>
      </c>
      <c r="D9" s="10" t="s">
        <v>8</v>
      </c>
      <c r="E9" s="11">
        <v>1787871.41</v>
      </c>
      <c r="F9" s="11">
        <v>2665465.2519999985</v>
      </c>
      <c r="G9" s="11">
        <v>1944184</v>
      </c>
      <c r="H9" s="11">
        <v>2068200</v>
      </c>
    </row>
    <row r="10" spans="1:8" s="6" customFormat="1" ht="15.75" x14ac:dyDescent="0.25">
      <c r="A10" s="7">
        <v>5</v>
      </c>
      <c r="B10" s="8" t="s">
        <v>15</v>
      </c>
      <c r="C10" s="12" t="s">
        <v>16</v>
      </c>
      <c r="D10" s="10" t="s">
        <v>8</v>
      </c>
      <c r="E10" s="11">
        <v>1400.23</v>
      </c>
      <c r="F10" s="11">
        <v>11000</v>
      </c>
      <c r="G10" s="11">
        <v>16399</v>
      </c>
      <c r="H10" s="11">
        <v>16400</v>
      </c>
    </row>
    <row r="11" spans="1:8" s="6" customFormat="1" ht="15.75" x14ac:dyDescent="0.25">
      <c r="A11" s="7">
        <v>6</v>
      </c>
      <c r="B11" s="8" t="s">
        <v>17</v>
      </c>
      <c r="C11" s="9" t="s">
        <v>18</v>
      </c>
      <c r="D11" s="10" t="s">
        <v>8</v>
      </c>
      <c r="E11" s="11">
        <v>51130</v>
      </c>
      <c r="F11" s="11">
        <v>68750</v>
      </c>
      <c r="G11" s="11">
        <v>62500</v>
      </c>
      <c r="H11" s="11">
        <v>46100</v>
      </c>
    </row>
    <row r="12" spans="1:8" s="6" customFormat="1" ht="15.75" x14ac:dyDescent="0.25">
      <c r="A12" s="7">
        <v>7</v>
      </c>
      <c r="B12" s="8" t="s">
        <v>19</v>
      </c>
      <c r="C12" s="9" t="s">
        <v>20</v>
      </c>
      <c r="D12" s="10" t="s">
        <v>8</v>
      </c>
      <c r="E12" s="11">
        <v>176599.6</v>
      </c>
      <c r="F12" s="11">
        <v>248947.6</v>
      </c>
      <c r="G12" s="11">
        <v>213400</v>
      </c>
      <c r="H12" s="11">
        <v>226300</v>
      </c>
    </row>
    <row r="13" spans="1:8" s="6" customFormat="1" ht="15.75" x14ac:dyDescent="0.25">
      <c r="A13" s="7">
        <v>8</v>
      </c>
      <c r="B13" s="13" t="s">
        <v>21</v>
      </c>
      <c r="C13" s="9" t="s">
        <v>22</v>
      </c>
      <c r="D13" s="10" t="s">
        <v>8</v>
      </c>
      <c r="E13" s="11">
        <v>273918</v>
      </c>
      <c r="F13" s="11">
        <v>303450</v>
      </c>
      <c r="G13" s="11">
        <v>273918</v>
      </c>
      <c r="H13" s="11">
        <v>289000</v>
      </c>
    </row>
    <row r="14" spans="1:8" s="6" customFormat="1" ht="15.75" x14ac:dyDescent="0.25">
      <c r="A14" s="7">
        <v>9</v>
      </c>
      <c r="B14" s="14" t="s">
        <v>23</v>
      </c>
      <c r="C14" s="9" t="s">
        <v>22</v>
      </c>
      <c r="D14" s="10" t="s">
        <v>8</v>
      </c>
      <c r="E14" s="11">
        <v>730800</v>
      </c>
      <c r="F14" s="11">
        <v>789358.9</v>
      </c>
      <c r="G14" s="11">
        <v>714945</v>
      </c>
      <c r="H14" s="11">
        <v>660700</v>
      </c>
    </row>
    <row r="15" spans="1:8" s="6" customFormat="1" ht="15.75" x14ac:dyDescent="0.25">
      <c r="A15" s="7">
        <v>10</v>
      </c>
      <c r="B15" s="8" t="s">
        <v>24</v>
      </c>
      <c r="C15" s="9" t="s">
        <v>25</v>
      </c>
      <c r="D15" s="10" t="s">
        <v>8</v>
      </c>
      <c r="E15" s="11">
        <v>512000</v>
      </c>
      <c r="F15" s="11">
        <v>693000</v>
      </c>
      <c r="G15" s="11">
        <v>520856</v>
      </c>
      <c r="H15" s="11">
        <v>517000</v>
      </c>
    </row>
    <row r="16" spans="1:8" s="6" customFormat="1" ht="15.75" x14ac:dyDescent="0.25">
      <c r="A16" s="7">
        <v>11</v>
      </c>
      <c r="B16" s="8" t="s">
        <v>26</v>
      </c>
      <c r="C16" s="9" t="s">
        <v>27</v>
      </c>
      <c r="D16" s="10" t="s">
        <v>8</v>
      </c>
      <c r="E16" s="11">
        <v>13000</v>
      </c>
      <c r="F16" s="11">
        <v>127947.6</v>
      </c>
      <c r="G16" s="11">
        <v>38750</v>
      </c>
      <c r="H16" s="11">
        <v>13000</v>
      </c>
    </row>
    <row r="17" spans="1:10" s="6" customFormat="1" ht="15.75" x14ac:dyDescent="0.25">
      <c r="A17" s="7">
        <v>12</v>
      </c>
      <c r="B17" s="8" t="s">
        <v>28</v>
      </c>
      <c r="C17" s="9" t="s">
        <v>29</v>
      </c>
      <c r="D17" s="10" t="s">
        <v>8</v>
      </c>
      <c r="E17" s="11">
        <v>100000</v>
      </c>
      <c r="F17" s="11">
        <v>15251.500000000002</v>
      </c>
      <c r="G17" s="11">
        <v>36700</v>
      </c>
      <c r="H17" s="11">
        <v>100000</v>
      </c>
    </row>
    <row r="18" spans="1:10" s="6" customFormat="1" ht="15.75" x14ac:dyDescent="0.25">
      <c r="A18" s="7">
        <v>13</v>
      </c>
      <c r="B18" s="8" t="s">
        <v>30</v>
      </c>
      <c r="C18" s="9" t="s">
        <v>31</v>
      </c>
      <c r="D18" s="10" t="s">
        <v>8</v>
      </c>
      <c r="E18" s="11">
        <v>148322</v>
      </c>
      <c r="F18" s="11">
        <v>163154.20000000001</v>
      </c>
      <c r="G18" s="11">
        <v>572982</v>
      </c>
      <c r="H18" s="11">
        <v>95000</v>
      </c>
    </row>
    <row r="19" spans="1:10" s="6" customFormat="1" ht="15.75" x14ac:dyDescent="0.25">
      <c r="A19" s="7">
        <v>14</v>
      </c>
      <c r="B19" s="8" t="s">
        <v>32</v>
      </c>
      <c r="C19" s="9" t="s">
        <v>33</v>
      </c>
      <c r="D19" s="10" t="s">
        <v>8</v>
      </c>
      <c r="E19" s="11">
        <v>27571</v>
      </c>
      <c r="F19" s="11">
        <v>29393.111000000001</v>
      </c>
      <c r="G19" s="11">
        <v>45000</v>
      </c>
      <c r="H19" s="11">
        <v>41200</v>
      </c>
    </row>
    <row r="20" spans="1:10" s="6" customFormat="1" ht="15.75" x14ac:dyDescent="0.25">
      <c r="A20" s="7">
        <v>15</v>
      </c>
      <c r="B20" s="8" t="s">
        <v>34</v>
      </c>
      <c r="C20" s="9" t="s">
        <v>33</v>
      </c>
      <c r="D20" s="10" t="s">
        <v>8</v>
      </c>
      <c r="E20" s="11">
        <v>54553.68</v>
      </c>
      <c r="F20" s="11">
        <v>180658.50000000003</v>
      </c>
      <c r="G20" s="11">
        <v>164234</v>
      </c>
      <c r="H20" s="11">
        <v>194700</v>
      </c>
    </row>
    <row r="21" spans="1:10" s="6" customFormat="1" ht="15.75" x14ac:dyDescent="0.25">
      <c r="A21" s="7">
        <v>16</v>
      </c>
      <c r="B21" s="15" t="s">
        <v>35</v>
      </c>
      <c r="C21" s="9" t="s">
        <v>36</v>
      </c>
      <c r="D21" s="16" t="s">
        <v>8</v>
      </c>
      <c r="E21" s="11">
        <v>23666</v>
      </c>
      <c r="F21" s="11">
        <v>55000.000000000007</v>
      </c>
      <c r="G21" s="11">
        <v>40000</v>
      </c>
      <c r="H21" s="11">
        <v>84000</v>
      </c>
    </row>
    <row r="22" spans="1:10" s="6" customFormat="1" ht="15.75" x14ac:dyDescent="0.25">
      <c r="A22" s="7">
        <v>17</v>
      </c>
      <c r="B22" s="8" t="s">
        <v>37</v>
      </c>
      <c r="C22" s="17"/>
      <c r="D22" s="10" t="s">
        <v>8</v>
      </c>
      <c r="E22" s="11">
        <f>716519.56-12064</f>
        <v>704455.56</v>
      </c>
      <c r="F22" s="11">
        <v>358154.91905000154</v>
      </c>
      <c r="G22" s="11">
        <v>297210</v>
      </c>
      <c r="H22" s="11">
        <v>800000</v>
      </c>
    </row>
    <row r="23" spans="1:10" s="6" customFormat="1" ht="36.75" customHeight="1" x14ac:dyDescent="0.25">
      <c r="A23" s="7"/>
      <c r="B23" s="8" t="s">
        <v>63</v>
      </c>
      <c r="C23" s="17"/>
      <c r="D23" s="10"/>
      <c r="E23" s="11">
        <f>E24-E20</f>
        <v>5440446.4000000004</v>
      </c>
      <c r="F23" s="11">
        <f t="shared" ref="F23:H23" si="0">F24-F20</f>
        <v>6904341.5</v>
      </c>
      <c r="G23" s="11">
        <f t="shared" si="0"/>
        <v>5559561</v>
      </c>
      <c r="H23" s="11">
        <f t="shared" si="0"/>
        <v>5993600</v>
      </c>
    </row>
    <row r="24" spans="1:10" ht="58.15" customHeight="1" x14ac:dyDescent="0.2">
      <c r="A24" s="7">
        <v>18</v>
      </c>
      <c r="B24" s="54" t="s">
        <v>38</v>
      </c>
      <c r="C24" s="54"/>
      <c r="D24" s="18" t="s">
        <v>8</v>
      </c>
      <c r="E24" s="39">
        <f>SUM(E6:E22)</f>
        <v>5495000.0800000001</v>
      </c>
      <c r="F24" s="23">
        <f>SUM(F6:F22)</f>
        <v>7085000</v>
      </c>
      <c r="G24" s="23">
        <f t="shared" ref="G24:H24" si="1">SUM(G6:G22)</f>
        <v>5723795</v>
      </c>
      <c r="H24" s="23">
        <f t="shared" si="1"/>
        <v>6188300</v>
      </c>
      <c r="J24" s="65">
        <f>E24+E26+E28+E29</f>
        <v>5623231.5700000003</v>
      </c>
    </row>
    <row r="25" spans="1:10" ht="19.149999999999999" customHeight="1" x14ac:dyDescent="0.2">
      <c r="A25" s="55" t="s">
        <v>39</v>
      </c>
      <c r="B25" s="56"/>
      <c r="C25" s="56"/>
      <c r="D25" s="56"/>
      <c r="E25" s="57"/>
    </row>
    <row r="26" spans="1:10" ht="36" customHeight="1" x14ac:dyDescent="0.2">
      <c r="A26" s="20">
        <v>19</v>
      </c>
      <c r="B26" s="52" t="s">
        <v>40</v>
      </c>
      <c r="C26" s="53"/>
      <c r="D26" s="16" t="s">
        <v>8</v>
      </c>
      <c r="E26" s="21">
        <v>95671.79</v>
      </c>
      <c r="F26" s="21">
        <v>90500</v>
      </c>
      <c r="G26" s="21">
        <v>117712</v>
      </c>
      <c r="H26" s="21">
        <v>112000</v>
      </c>
    </row>
    <row r="27" spans="1:10" ht="64.900000000000006" customHeight="1" x14ac:dyDescent="0.2">
      <c r="A27" s="20">
        <v>20</v>
      </c>
      <c r="B27" s="41" t="s">
        <v>41</v>
      </c>
      <c r="C27" s="42"/>
      <c r="D27" s="16" t="s">
        <v>8</v>
      </c>
      <c r="E27" s="21">
        <v>320836.23</v>
      </c>
      <c r="F27" s="21">
        <v>345000</v>
      </c>
      <c r="G27" s="21">
        <v>349800</v>
      </c>
      <c r="H27" s="21">
        <v>315700</v>
      </c>
    </row>
    <row r="28" spans="1:10" ht="18.600000000000001" customHeight="1" x14ac:dyDescent="0.2">
      <c r="A28" s="20">
        <v>21</v>
      </c>
      <c r="B28" s="41" t="s">
        <v>42</v>
      </c>
      <c r="C28" s="42"/>
      <c r="D28" s="16" t="s">
        <v>8</v>
      </c>
      <c r="E28" s="21">
        <v>24650.59</v>
      </c>
      <c r="F28" s="21">
        <v>27000</v>
      </c>
      <c r="G28" s="21">
        <v>25601</v>
      </c>
      <c r="H28" s="21">
        <v>27100</v>
      </c>
    </row>
    <row r="29" spans="1:10" ht="19.149999999999999" customHeight="1" x14ac:dyDescent="0.2">
      <c r="A29" s="20">
        <v>22</v>
      </c>
      <c r="B29" s="41" t="s">
        <v>43</v>
      </c>
      <c r="C29" s="42"/>
      <c r="D29" s="16" t="s">
        <v>8</v>
      </c>
      <c r="E29" s="21">
        <v>7909.11</v>
      </c>
      <c r="F29" s="21">
        <v>9000</v>
      </c>
      <c r="G29" s="21">
        <v>6839</v>
      </c>
      <c r="H29" s="21">
        <v>8400</v>
      </c>
    </row>
    <row r="30" spans="1:10" ht="18.600000000000001" customHeight="1" x14ac:dyDescent="0.2">
      <c r="A30" s="20">
        <v>23</v>
      </c>
      <c r="B30" s="41" t="s">
        <v>43</v>
      </c>
      <c r="C30" s="42"/>
      <c r="D30" s="16" t="s">
        <v>8</v>
      </c>
      <c r="E30" s="21">
        <v>7909.11</v>
      </c>
      <c r="F30" s="21">
        <v>9000</v>
      </c>
      <c r="G30" s="21">
        <v>6839</v>
      </c>
      <c r="H30" s="21"/>
    </row>
    <row r="31" spans="1:10" ht="32.450000000000003" customHeight="1" x14ac:dyDescent="0.2">
      <c r="A31" s="20">
        <v>24</v>
      </c>
      <c r="B31" s="41" t="s">
        <v>44</v>
      </c>
      <c r="C31" s="42"/>
      <c r="D31" s="16" t="s">
        <v>8</v>
      </c>
      <c r="E31" s="21">
        <v>26169.63</v>
      </c>
      <c r="F31" s="21">
        <v>35000</v>
      </c>
      <c r="G31" s="21">
        <v>31323</v>
      </c>
      <c r="H31" s="21">
        <v>81200</v>
      </c>
    </row>
    <row r="32" spans="1:10" ht="33" customHeight="1" x14ac:dyDescent="0.2">
      <c r="A32" s="20">
        <v>25</v>
      </c>
      <c r="B32" s="41" t="s">
        <v>45</v>
      </c>
      <c r="C32" s="42"/>
      <c r="D32" s="16" t="s">
        <v>8</v>
      </c>
      <c r="E32" s="21">
        <v>17312.43</v>
      </c>
      <c r="F32" s="21">
        <v>20000</v>
      </c>
      <c r="G32" s="21">
        <v>18200</v>
      </c>
      <c r="H32" s="21">
        <v>18000</v>
      </c>
    </row>
    <row r="33" spans="1:8" ht="63.6" customHeight="1" x14ac:dyDescent="0.2">
      <c r="A33" s="20">
        <v>26</v>
      </c>
      <c r="B33" s="41" t="s">
        <v>46</v>
      </c>
      <c r="C33" s="42"/>
      <c r="D33" s="16" t="s">
        <v>8</v>
      </c>
      <c r="E33" s="21">
        <v>61903.199999999997</v>
      </c>
      <c r="F33" s="21">
        <v>38500</v>
      </c>
      <c r="G33" s="21">
        <v>34980</v>
      </c>
      <c r="H33" s="21">
        <v>49800</v>
      </c>
    </row>
    <row r="34" spans="1:8" ht="19.149999999999999" customHeight="1" x14ac:dyDescent="0.2">
      <c r="A34" s="55" t="s">
        <v>47</v>
      </c>
      <c r="B34" s="56"/>
      <c r="C34" s="56"/>
      <c r="D34" s="56"/>
      <c r="E34" s="57"/>
    </row>
    <row r="35" spans="1:8" ht="38.65" customHeight="1" x14ac:dyDescent="0.2">
      <c r="A35" s="20">
        <v>27</v>
      </c>
      <c r="B35" s="61" t="s">
        <v>48</v>
      </c>
      <c r="C35" s="61"/>
      <c r="D35" s="19" t="s">
        <v>49</v>
      </c>
      <c r="E35" s="21">
        <v>35.200000000000003</v>
      </c>
      <c r="F35" s="21">
        <v>40</v>
      </c>
      <c r="G35" s="21">
        <v>36</v>
      </c>
      <c r="H35" s="21">
        <v>60</v>
      </c>
    </row>
    <row r="36" spans="1:8" ht="43.9" customHeight="1" x14ac:dyDescent="0.2">
      <c r="A36" s="20">
        <v>28</v>
      </c>
      <c r="B36" s="61" t="s">
        <v>50</v>
      </c>
      <c r="C36" s="61"/>
      <c r="D36" s="19" t="s">
        <v>49</v>
      </c>
      <c r="E36" s="21">
        <v>23.33</v>
      </c>
      <c r="F36" s="21">
        <v>25</v>
      </c>
      <c r="G36" s="21">
        <v>25</v>
      </c>
      <c r="H36" s="21">
        <v>40</v>
      </c>
    </row>
    <row r="37" spans="1:8" ht="19.149999999999999" customHeight="1" x14ac:dyDescent="0.2">
      <c r="A37" s="55" t="s">
        <v>51</v>
      </c>
      <c r="B37" s="56"/>
      <c r="C37" s="56"/>
      <c r="D37" s="56"/>
      <c r="E37" s="57"/>
    </row>
    <row r="38" spans="1:8" ht="37.15" customHeight="1" x14ac:dyDescent="0.2">
      <c r="A38" s="22">
        <v>29</v>
      </c>
      <c r="B38" s="61" t="s">
        <v>52</v>
      </c>
      <c r="C38" s="61"/>
      <c r="D38" s="19" t="s">
        <v>53</v>
      </c>
      <c r="E38" s="19"/>
      <c r="F38" s="19"/>
      <c r="G38" s="19" t="s">
        <v>61</v>
      </c>
      <c r="H38" s="19">
        <v>56</v>
      </c>
    </row>
    <row r="39" spans="1:8" ht="34.9" customHeight="1" x14ac:dyDescent="0.2">
      <c r="A39" s="22">
        <v>30</v>
      </c>
      <c r="B39" s="61" t="s">
        <v>54</v>
      </c>
      <c r="C39" s="61"/>
      <c r="D39" s="19" t="s">
        <v>53</v>
      </c>
      <c r="E39" s="19"/>
      <c r="F39" s="19"/>
      <c r="G39" s="19" t="s">
        <v>62</v>
      </c>
      <c r="H39" s="19">
        <v>16</v>
      </c>
    </row>
    <row r="40" spans="1:8" ht="120.4" hidden="1" customHeight="1" thickBot="1" x14ac:dyDescent="0.25">
      <c r="A40" s="62" t="s">
        <v>55</v>
      </c>
      <c r="B40" s="63"/>
      <c r="C40" s="63"/>
      <c r="D40" s="63"/>
      <c r="E40" s="64"/>
    </row>
    <row r="41" spans="1:8" ht="36.75" customHeight="1" x14ac:dyDescent="0.2">
      <c r="A41" s="5"/>
    </row>
    <row r="42" spans="1:8" ht="36.75" customHeight="1" x14ac:dyDescent="0.2"/>
    <row r="43" spans="1:8" ht="36.75" customHeight="1" x14ac:dyDescent="0.2"/>
    <row r="44" spans="1:8" ht="36.75" customHeight="1" x14ac:dyDescent="0.2">
      <c r="A44" s="27"/>
      <c r="B44" s="26"/>
      <c r="C44" s="25"/>
      <c r="D44" s="25"/>
      <c r="E44" s="24"/>
    </row>
    <row r="45" spans="1:8" ht="36.75" customHeight="1" x14ac:dyDescent="0.2">
      <c r="A45" s="27"/>
      <c r="B45" s="26"/>
      <c r="C45" s="25"/>
      <c r="D45" s="25"/>
      <c r="E45" s="24"/>
    </row>
    <row r="46" spans="1:8" ht="36.75" customHeight="1" x14ac:dyDescent="0.2">
      <c r="A46" s="27"/>
      <c r="B46" s="26"/>
      <c r="C46" s="25"/>
      <c r="D46" s="25"/>
      <c r="E46" s="24"/>
    </row>
    <row r="47" spans="1:8" ht="36.75" customHeight="1" x14ac:dyDescent="0.2">
      <c r="A47" s="27"/>
      <c r="B47" s="26"/>
      <c r="C47" s="25"/>
      <c r="D47" s="25"/>
      <c r="E47" s="24"/>
    </row>
    <row r="48" spans="1:8" ht="36.75" customHeight="1" x14ac:dyDescent="0.2">
      <c r="A48" s="27"/>
      <c r="B48" s="26"/>
      <c r="C48" s="25"/>
      <c r="D48" s="25"/>
      <c r="E48" s="24"/>
    </row>
    <row r="49" spans="1:5" ht="36.75" customHeight="1" x14ac:dyDescent="0.2">
      <c r="A49" s="27"/>
      <c r="B49" s="26"/>
      <c r="C49" s="25"/>
      <c r="D49" s="25"/>
      <c r="E49" s="24"/>
    </row>
    <row r="50" spans="1:5" ht="36.75" customHeight="1" x14ac:dyDescent="0.2">
      <c r="A50" s="27"/>
      <c r="B50" s="26"/>
      <c r="C50" s="25"/>
      <c r="D50" s="25"/>
      <c r="E50" s="24"/>
    </row>
    <row r="51" spans="1:5" ht="36.75" customHeight="1" x14ac:dyDescent="0.2">
      <c r="A51" s="27"/>
      <c r="B51" s="26"/>
      <c r="C51" s="25"/>
      <c r="D51" s="25"/>
      <c r="E51" s="24"/>
    </row>
    <row r="52" spans="1:5" ht="42.75" customHeight="1" x14ac:dyDescent="0.2">
      <c r="A52" s="27"/>
      <c r="B52" s="26"/>
      <c r="C52" s="25"/>
      <c r="D52" s="25"/>
      <c r="E52" s="24"/>
    </row>
    <row r="53" spans="1:5" x14ac:dyDescent="0.2">
      <c r="A53" s="27"/>
      <c r="B53" s="26"/>
      <c r="C53" s="25"/>
      <c r="D53" s="25"/>
      <c r="E53" s="24"/>
    </row>
    <row r="54" spans="1:5" x14ac:dyDescent="0.2">
      <c r="A54" s="27"/>
      <c r="B54" s="26"/>
      <c r="C54" s="25"/>
      <c r="D54" s="25"/>
      <c r="E54" s="24"/>
    </row>
    <row r="55" spans="1:5" x14ac:dyDescent="0.2">
      <c r="A55" s="27"/>
      <c r="B55" s="26"/>
      <c r="C55" s="25"/>
      <c r="D55" s="25"/>
      <c r="E55" s="24"/>
    </row>
    <row r="56" spans="1:5" x14ac:dyDescent="0.2">
      <c r="A56" s="27"/>
      <c r="B56" s="26"/>
      <c r="C56" s="25"/>
      <c r="D56" s="25"/>
      <c r="E56" s="24"/>
    </row>
    <row r="57" spans="1:5" x14ac:dyDescent="0.2">
      <c r="A57" s="27"/>
      <c r="B57" s="26"/>
      <c r="C57" s="25"/>
      <c r="D57" s="25"/>
      <c r="E57" s="24"/>
    </row>
    <row r="58" spans="1:5" x14ac:dyDescent="0.2">
      <c r="A58" s="27"/>
      <c r="B58" s="26"/>
      <c r="C58" s="25"/>
      <c r="D58" s="25"/>
      <c r="E58" s="24"/>
    </row>
    <row r="59" spans="1:5" x14ac:dyDescent="0.2">
      <c r="A59" s="27"/>
      <c r="B59" s="26"/>
      <c r="C59" s="25"/>
      <c r="D59" s="25"/>
      <c r="E59" s="24"/>
    </row>
    <row r="60" spans="1:5" x14ac:dyDescent="0.2">
      <c r="A60" s="27"/>
      <c r="B60" s="26"/>
      <c r="C60" s="25"/>
      <c r="D60" s="25"/>
      <c r="E60" s="24"/>
    </row>
    <row r="61" spans="1:5" x14ac:dyDescent="0.2">
      <c r="A61" s="27"/>
      <c r="B61" s="26"/>
      <c r="C61" s="25"/>
      <c r="D61" s="25"/>
      <c r="E61" s="24"/>
    </row>
    <row r="62" spans="1:5" x14ac:dyDescent="0.2">
      <c r="A62" s="27"/>
      <c r="B62" s="26"/>
      <c r="C62" s="25"/>
      <c r="D62" s="25"/>
      <c r="E62" s="24"/>
    </row>
    <row r="63" spans="1:5" x14ac:dyDescent="0.2">
      <c r="A63" s="27"/>
      <c r="B63" s="26"/>
      <c r="C63" s="25"/>
      <c r="D63" s="25"/>
      <c r="E63" s="24"/>
    </row>
    <row r="64" spans="1:5" x14ac:dyDescent="0.2">
      <c r="A64" s="27"/>
      <c r="B64" s="26"/>
      <c r="C64" s="25"/>
      <c r="D64" s="25"/>
      <c r="E64" s="24"/>
    </row>
    <row r="65" spans="1:5" x14ac:dyDescent="0.2">
      <c r="A65" s="27"/>
      <c r="B65" s="26"/>
      <c r="C65" s="25"/>
      <c r="D65" s="25"/>
      <c r="E65" s="24"/>
    </row>
    <row r="66" spans="1:5" x14ac:dyDescent="0.2">
      <c r="A66" s="27"/>
      <c r="B66" s="26"/>
      <c r="C66" s="25"/>
      <c r="D66" s="25"/>
      <c r="E66" s="24"/>
    </row>
    <row r="67" spans="1:5" x14ac:dyDescent="0.2">
      <c r="A67" s="27"/>
      <c r="B67" s="26"/>
      <c r="C67" s="25"/>
      <c r="D67" s="25"/>
      <c r="E67" s="24"/>
    </row>
    <row r="68" spans="1:5" x14ac:dyDescent="0.2">
      <c r="A68" s="27"/>
      <c r="B68" s="26"/>
      <c r="C68" s="25"/>
      <c r="D68" s="25"/>
      <c r="E68" s="24"/>
    </row>
    <row r="69" spans="1:5" x14ac:dyDescent="0.2">
      <c r="A69" s="27"/>
      <c r="B69" s="26"/>
      <c r="C69" s="25"/>
      <c r="D69" s="25"/>
      <c r="E69" s="24"/>
    </row>
    <row r="70" spans="1:5" x14ac:dyDescent="0.2">
      <c r="A70" s="27"/>
      <c r="B70" s="26"/>
      <c r="C70" s="25"/>
      <c r="D70" s="25"/>
      <c r="E70" s="24"/>
    </row>
    <row r="71" spans="1:5" x14ac:dyDescent="0.2">
      <c r="A71" s="27"/>
      <c r="B71" s="26"/>
      <c r="C71" s="25"/>
      <c r="D71" s="25"/>
      <c r="E71" s="24"/>
    </row>
    <row r="72" spans="1:5" x14ac:dyDescent="0.2">
      <c r="A72" s="27"/>
      <c r="B72" s="26"/>
      <c r="C72" s="25"/>
      <c r="D72" s="25"/>
      <c r="E72" s="24"/>
    </row>
    <row r="73" spans="1:5" x14ac:dyDescent="0.2">
      <c r="A73" s="27"/>
      <c r="B73" s="26"/>
      <c r="C73" s="25"/>
      <c r="D73" s="25"/>
      <c r="E73" s="24"/>
    </row>
    <row r="74" spans="1:5" x14ac:dyDescent="0.2">
      <c r="A74" s="27"/>
      <c r="B74" s="26"/>
      <c r="C74" s="25"/>
      <c r="D74" s="25"/>
      <c r="E74" s="24"/>
    </row>
    <row r="75" spans="1:5" x14ac:dyDescent="0.2">
      <c r="A75" s="27"/>
      <c r="B75" s="26"/>
      <c r="C75" s="25"/>
      <c r="D75" s="25"/>
      <c r="E75" s="24"/>
    </row>
    <row r="76" spans="1:5" x14ac:dyDescent="0.2">
      <c r="A76" s="27"/>
      <c r="B76" s="26"/>
      <c r="C76" s="25"/>
      <c r="D76" s="25"/>
      <c r="E76" s="24"/>
    </row>
    <row r="77" spans="1:5" x14ac:dyDescent="0.2">
      <c r="A77" s="27"/>
      <c r="B77" s="26"/>
      <c r="C77" s="25"/>
      <c r="D77" s="25"/>
      <c r="E77" s="24"/>
    </row>
    <row r="78" spans="1:5" x14ac:dyDescent="0.2">
      <c r="A78" s="27"/>
      <c r="B78" s="26"/>
      <c r="C78" s="25"/>
      <c r="D78" s="25"/>
      <c r="E78" s="24"/>
    </row>
    <row r="79" spans="1:5" x14ac:dyDescent="0.2">
      <c r="A79" s="27"/>
      <c r="B79" s="26"/>
      <c r="C79" s="25"/>
      <c r="D79" s="25"/>
      <c r="E79" s="24"/>
    </row>
    <row r="80" spans="1:5" x14ac:dyDescent="0.2">
      <c r="A80" s="27"/>
      <c r="B80" s="26"/>
      <c r="C80" s="25"/>
      <c r="D80" s="25"/>
      <c r="E80" s="24"/>
    </row>
  </sheetData>
  <mergeCells count="20">
    <mergeCell ref="B33:C33"/>
    <mergeCell ref="A37:E37"/>
    <mergeCell ref="B38:C38"/>
    <mergeCell ref="B39:C39"/>
    <mergeCell ref="A40:E40"/>
    <mergeCell ref="B35:C35"/>
    <mergeCell ref="B36:C36"/>
    <mergeCell ref="A34:E34"/>
    <mergeCell ref="B31:C31"/>
    <mergeCell ref="B32:C32"/>
    <mergeCell ref="A1:H1"/>
    <mergeCell ref="A2:H3"/>
    <mergeCell ref="B28:C28"/>
    <mergeCell ref="B29:C29"/>
    <mergeCell ref="B30:C30"/>
    <mergeCell ref="B27:C27"/>
    <mergeCell ref="B26:C26"/>
    <mergeCell ref="B24:C24"/>
    <mergeCell ref="A25:E25"/>
    <mergeCell ref="A4:D4"/>
  </mergeCells>
  <phoneticPr fontId="4" type="noConversion"/>
  <printOptions horizontalCentered="1"/>
  <pageMargins left="0.25" right="0.25" top="0.5" bottom="0.5" header="0.3" footer="0.3"/>
  <pageSetup scale="83"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8" ma:contentTypeDescription="Create a new document." ma:contentTypeScope="" ma:versionID="5df1451abf34f71bb1dad95708aa7b19">
  <xsd:schema xmlns:xsd="http://www.w3.org/2001/XMLSchema" xmlns:xs="http://www.w3.org/2001/XMLSchema" xmlns:p="http://schemas.microsoft.com/office/2006/metadata/properties" xmlns:ns1="http://schemas.microsoft.com/sharepoint/v3" xmlns:ns2="926a17e6-f857-4f36-a0cf-6aeb21230cdf" xmlns:ns3="ca1c673c-5ca3-4a05-9f09-f15bea49d2c4" targetNamespace="http://schemas.microsoft.com/office/2006/metadata/properties" ma:root="true" ma:fieldsID="8abf46b81ea765032c7862160e5ac9bb" ns1:_="" ns2:_="" ns3:_="">
    <xsd:import namespace="http://schemas.microsoft.com/sharepoint/v3"/>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6a17e6-f857-4f36-a0cf-6aeb21230cdf">
      <Terms xmlns="http://schemas.microsoft.com/office/infopath/2007/PartnerControls"/>
    </lcf76f155ced4ddcb4097134ff3c332f>
    <TaxCatchAll xmlns="ca1c673c-5ca3-4a05-9f09-f15bea49d2c4"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C5FBAF7-E7F9-4BF8-A557-F75A742A0DA7}">
  <ds:schemaRefs>
    <ds:schemaRef ds:uri="http://schemas.microsoft.com/sharepoint/v3/contenttype/forms"/>
  </ds:schemaRefs>
</ds:datastoreItem>
</file>

<file path=customXml/itemProps2.xml><?xml version="1.0" encoding="utf-8"?>
<ds:datastoreItem xmlns:ds="http://schemas.openxmlformats.org/officeDocument/2006/customXml" ds:itemID="{2CACB425-7F05-4282-8391-71E6B7031B5F}"/>
</file>

<file path=customXml/itemProps3.xml><?xml version="1.0" encoding="utf-8"?>
<ds:datastoreItem xmlns:ds="http://schemas.openxmlformats.org/officeDocument/2006/customXml" ds:itemID="{031D0880-2C6A-4C84-B766-2C7C0B5F4492}">
  <ds:schemaRefs>
    <ds:schemaRef ds:uri="http://www.w3.org/XML/1998/namespace"/>
    <ds:schemaRef ds:uri="http://schemas.microsoft.com/office/infopath/2007/PartnerControls"/>
    <ds:schemaRef ds:uri="http://purl.org/dc/elements/1.1/"/>
    <ds:schemaRef ds:uri="1e71139d-6261-4c6b-9787-d6d6e3f36ed2"/>
    <ds:schemaRef ds:uri="65b912b5-a3fb-40f3-9ede-bdb51b1e5d01"/>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dcmitype/"/>
    <ds:schemaRef ds:uri="926a17e6-f857-4f36-a0cf-6aeb21230cdf"/>
    <ds:schemaRef ds:uri="ca1c673c-5ca3-4a05-9f09-f15bea49d2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BP2 Bid Form</vt:lpstr>
      <vt:lpstr>'BP2 Bid Form'!Print_Area</vt:lpstr>
    </vt:vector>
  </TitlesOfParts>
  <Manager/>
  <Company>City of Saint Paul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Brokaw</dc:creator>
  <cp:keywords/>
  <dc:description/>
  <cp:lastModifiedBy>Queenie Tran</cp:lastModifiedBy>
  <cp:revision/>
  <dcterms:created xsi:type="dcterms:W3CDTF">2014-02-11T15:49:22Z</dcterms:created>
  <dcterms:modified xsi:type="dcterms:W3CDTF">2024-03-06T15:12:02Z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