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paulmn-my.sharepoint.com/personal/patrick_disselhorst_ci_stpaul_mn_us/Documents/Documents/4D/2025 application cycle materials/Preparation/Rent Roll/2025 version/"/>
    </mc:Choice>
  </mc:AlternateContent>
  <xr:revisionPtr revIDLastSave="45" documentId="8_{84F48A62-D65A-4F5B-A5D5-905B39ADBC6B}" xr6:coauthVersionLast="47" xr6:coauthVersionMax="47" xr10:uidLastSave="{0ACC6D8B-3669-4BF5-8170-B4A55ACB3351}"/>
  <workbookProtection lockStructure="1"/>
  <bookViews>
    <workbookView showHorizontalScroll="0" xWindow="27810" yWindow="465" windowWidth="26595" windowHeight="13890" xr2:uid="{00000000-000D-0000-FFFF-FFFF00000000}"/>
  </bookViews>
  <sheets>
    <sheet name="Rent Roll" sheetId="4" r:id="rId1"/>
  </sheets>
  <definedNames>
    <definedName name="DEADLINE">"FRIDAY, DECEMBER 30, 2022"</definedName>
    <definedName name="_xlnm.Print_Area" localSheetId="0">'Rent Roll'!$B$2:$S$69</definedName>
    <definedName name="RR_ADDRESS" localSheetId="0">'Rent Roll'!$C$20</definedName>
    <definedName name="RR_ADDRESS">#REF!</definedName>
    <definedName name="RR_AGENT" localSheetId="0">'Rent Roll'!$C$32</definedName>
    <definedName name="RR_AGENT">#REF!</definedName>
    <definedName name="RR_EMAIL" localSheetId="0">'Rent Roll'!$C$36</definedName>
    <definedName name="RR_EMAIL">#REF!</definedName>
    <definedName name="RR_MAIL1" localSheetId="0">'Rent Roll'!$D$44</definedName>
    <definedName name="RR_MAIL1">#REF!</definedName>
    <definedName name="RR_MAIL2" localSheetId="0">'Rent Roll'!$D$45</definedName>
    <definedName name="RR_MAIL2">#REF!</definedName>
    <definedName name="RR_MAIL3" localSheetId="0">'Rent Roll'!$D$46</definedName>
    <definedName name="RR_MAIL3">#REF!</definedName>
    <definedName name="RR_MAIL4" localSheetId="0">'Rent Roll'!$D$47</definedName>
    <definedName name="RR_MAIL4">#REF!</definedName>
    <definedName name="RR_OWNER" localSheetId="0">'Rent Roll'!$C$26</definedName>
    <definedName name="RR_OWNER">#REF!</definedName>
    <definedName name="RR_PHONE" localSheetId="0">'Rent Roll'!$C$40</definedName>
    <definedName name="RR_PHONE">#REF!</definedName>
    <definedName name="RR_PIN" localSheetId="0">'Rent Roll'!#REF!</definedName>
    <definedName name="RR_PIN">#REF!</definedName>
    <definedName name="RR_TOTAL_4D_UNITS" localSheetId="0">'Rent Roll'!$N$23</definedName>
    <definedName name="RR_TOTAL_4D_UNITS">#REF!</definedName>
    <definedName name="RR_TOTAL_UNITS" localSheetId="0">'Rent Roll'!$N$21</definedName>
    <definedName name="RR_TOTAL_UNITS">#REF!</definedName>
    <definedName name="RR_UNITS_50AMI" localSheetId="0">'Rent Roll'!$N$25</definedName>
    <definedName name="RR_UNITS_50AMI">#REF!</definedName>
    <definedName name="RR_UNITS_60AMI" localSheetId="0">'Rent Roll'!$N$27</definedName>
    <definedName name="RR_UNITS_60AMI">#REF!</definedName>
  </definedNames>
  <calcPr calcId="191028"/>
  <extLst>
    <ext xmlns:x14="http://schemas.microsoft.com/office/spreadsheetml/2009/9/main" uri="{79F54976-1DA5-4618-B147-4CDE4B953A38}">
      <x14:workbookPr defaultImageDpi="33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4" l="1"/>
  <c r="O25" i="4"/>
  <c r="O23" i="4"/>
  <c r="P21" i="4" l="1"/>
  <c r="L66" i="4" l="1" a="1"/>
  <c r="L66" i="4" s="1"/>
  <c r="J66" i="4" a="1"/>
  <c r="J66" i="4" s="1"/>
  <c r="C54" i="4"/>
  <c r="K66" i="4" l="1"/>
  <c r="AD64" i="4"/>
  <c r="AE64" i="4"/>
  <c r="AF64" i="4"/>
  <c r="AG64" i="4"/>
  <c r="AH64" i="4"/>
  <c r="AI64" i="4"/>
  <c r="AJ64" i="4"/>
  <c r="AK64" i="4"/>
  <c r="AD65" i="4"/>
  <c r="AE65" i="4"/>
  <c r="AF65" i="4"/>
  <c r="AG65" i="4"/>
  <c r="AH65" i="4"/>
  <c r="AI65" i="4"/>
  <c r="AJ65" i="4"/>
  <c r="AK65" i="4"/>
  <c r="AD66" i="4"/>
  <c r="AE66" i="4"/>
  <c r="AF66" i="4"/>
  <c r="AG66" i="4"/>
  <c r="AH66" i="4"/>
  <c r="AI66" i="4"/>
  <c r="AJ66" i="4"/>
  <c r="AK66" i="4"/>
  <c r="AD67" i="4"/>
  <c r="AE67" i="4"/>
  <c r="AF67" i="4"/>
  <c r="AG67" i="4"/>
  <c r="AH67" i="4"/>
  <c r="AI67" i="4"/>
  <c r="AJ67" i="4"/>
  <c r="AK67" i="4"/>
  <c r="AK29" i="4" l="1"/>
  <c r="AK63" i="4"/>
  <c r="AJ63" i="4"/>
  <c r="AI63" i="4"/>
  <c r="AH63" i="4"/>
  <c r="AG63" i="4"/>
  <c r="AF63" i="4"/>
  <c r="AE63" i="4"/>
  <c r="AD63" i="4"/>
  <c r="AK62" i="4"/>
  <c r="AJ62" i="4"/>
  <c r="AI62" i="4"/>
  <c r="AH62" i="4"/>
  <c r="AG62" i="4"/>
  <c r="AF62" i="4"/>
  <c r="AE62" i="4"/>
  <c r="AD62" i="4"/>
  <c r="AK61" i="4"/>
  <c r="AJ61" i="4"/>
  <c r="AI61" i="4"/>
  <c r="AH61" i="4"/>
  <c r="AG61" i="4"/>
  <c r="AF61" i="4"/>
  <c r="AE61" i="4"/>
  <c r="AD61" i="4"/>
  <c r="AK60" i="4"/>
  <c r="AJ60" i="4"/>
  <c r="AI60" i="4"/>
  <c r="AH60" i="4"/>
  <c r="AG60" i="4"/>
  <c r="AF60" i="4"/>
  <c r="AE60" i="4"/>
  <c r="AD60" i="4"/>
  <c r="AK59" i="4"/>
  <c r="AJ59" i="4"/>
  <c r="AI59" i="4"/>
  <c r="AH59" i="4"/>
  <c r="AG59" i="4"/>
  <c r="AF59" i="4"/>
  <c r="AE59" i="4"/>
  <c r="AD59" i="4"/>
  <c r="AK58" i="4"/>
  <c r="AJ58" i="4"/>
  <c r="AI58" i="4"/>
  <c r="AH58" i="4"/>
  <c r="AG58" i="4"/>
  <c r="AF58" i="4"/>
  <c r="AE58" i="4"/>
  <c r="AD58" i="4"/>
  <c r="AK57" i="4"/>
  <c r="AJ57" i="4"/>
  <c r="AI57" i="4"/>
  <c r="AH57" i="4"/>
  <c r="AG57" i="4"/>
  <c r="AF57" i="4"/>
  <c r="AE57" i="4"/>
  <c r="AD57" i="4"/>
  <c r="AK56" i="4"/>
  <c r="AJ56" i="4"/>
  <c r="AI56" i="4"/>
  <c r="AH56" i="4"/>
  <c r="AG56" i="4"/>
  <c r="AF56" i="4"/>
  <c r="AE56" i="4"/>
  <c r="AD56" i="4"/>
  <c r="AK55" i="4"/>
  <c r="AJ55" i="4"/>
  <c r="AI55" i="4"/>
  <c r="AH55" i="4"/>
  <c r="AG55" i="4"/>
  <c r="AF55" i="4"/>
  <c r="AE55" i="4"/>
  <c r="AD55" i="4"/>
  <c r="AK54" i="4"/>
  <c r="AJ54" i="4"/>
  <c r="AI54" i="4"/>
  <c r="AH54" i="4"/>
  <c r="AG54" i="4"/>
  <c r="AF54" i="4"/>
  <c r="AE54" i="4"/>
  <c r="AD54" i="4"/>
  <c r="AD26" i="4"/>
  <c r="AK53" i="4"/>
  <c r="AJ53" i="4"/>
  <c r="AI53" i="4"/>
  <c r="AH53" i="4"/>
  <c r="AG53" i="4"/>
  <c r="AF53" i="4"/>
  <c r="AE53" i="4"/>
  <c r="AD53" i="4"/>
  <c r="AK52" i="4"/>
  <c r="AJ52" i="4"/>
  <c r="AI52" i="4"/>
  <c r="AH52" i="4"/>
  <c r="AG52" i="4"/>
  <c r="AF52" i="4"/>
  <c r="AE52" i="4"/>
  <c r="AD52" i="4"/>
  <c r="AK51" i="4"/>
  <c r="AJ51" i="4"/>
  <c r="AI51" i="4"/>
  <c r="AH51" i="4"/>
  <c r="AG51" i="4"/>
  <c r="AF51" i="4"/>
  <c r="AE51" i="4"/>
  <c r="AD51" i="4"/>
  <c r="AK50" i="4"/>
  <c r="AJ50" i="4"/>
  <c r="AI50" i="4"/>
  <c r="AH50" i="4"/>
  <c r="AG50" i="4"/>
  <c r="AF50" i="4"/>
  <c r="AE50" i="4"/>
  <c r="AD50" i="4"/>
  <c r="AK49" i="4"/>
  <c r="AJ49" i="4"/>
  <c r="AI49" i="4"/>
  <c r="AH49" i="4"/>
  <c r="AG49" i="4"/>
  <c r="AF49" i="4"/>
  <c r="AE49" i="4"/>
  <c r="AD49" i="4"/>
  <c r="AK48" i="4"/>
  <c r="AJ48" i="4"/>
  <c r="AI48" i="4"/>
  <c r="AH48" i="4"/>
  <c r="AG48" i="4"/>
  <c r="AF48" i="4"/>
  <c r="AE48" i="4"/>
  <c r="AD48" i="4"/>
  <c r="AK47" i="4"/>
  <c r="AJ47" i="4"/>
  <c r="AI47" i="4"/>
  <c r="AH47" i="4"/>
  <c r="AG47" i="4"/>
  <c r="AF47" i="4"/>
  <c r="AE47" i="4"/>
  <c r="AD47" i="4"/>
  <c r="AK46" i="4"/>
  <c r="AJ46" i="4"/>
  <c r="AI46" i="4"/>
  <c r="AH46" i="4"/>
  <c r="AG46" i="4"/>
  <c r="AF46" i="4"/>
  <c r="AE46" i="4"/>
  <c r="AD46" i="4"/>
  <c r="AK45" i="4"/>
  <c r="AJ45" i="4"/>
  <c r="AI45" i="4"/>
  <c r="AH45" i="4"/>
  <c r="AG45" i="4"/>
  <c r="AF45" i="4"/>
  <c r="AE45" i="4"/>
  <c r="AD45" i="4"/>
  <c r="AK44" i="4"/>
  <c r="AJ44" i="4"/>
  <c r="AI44" i="4"/>
  <c r="AH44" i="4"/>
  <c r="AG44" i="4"/>
  <c r="AF44" i="4"/>
  <c r="AE44" i="4"/>
  <c r="AD44" i="4"/>
  <c r="AK43" i="4"/>
  <c r="AJ43" i="4"/>
  <c r="AI43" i="4"/>
  <c r="AH43" i="4"/>
  <c r="AG43" i="4"/>
  <c r="AF43" i="4"/>
  <c r="AE43" i="4"/>
  <c r="AD43" i="4"/>
  <c r="AK42" i="4"/>
  <c r="AJ42" i="4"/>
  <c r="AI42" i="4"/>
  <c r="AH42" i="4"/>
  <c r="AG42" i="4"/>
  <c r="AF42" i="4"/>
  <c r="AE42" i="4"/>
  <c r="AD42" i="4"/>
  <c r="AK41" i="4"/>
  <c r="AJ41" i="4"/>
  <c r="AI41" i="4"/>
  <c r="AH41" i="4"/>
  <c r="AG41" i="4"/>
  <c r="AF41" i="4"/>
  <c r="AE41" i="4"/>
  <c r="AD41" i="4"/>
  <c r="AK40" i="4"/>
  <c r="AJ40" i="4"/>
  <c r="AI40" i="4"/>
  <c r="AH40" i="4"/>
  <c r="AG40" i="4"/>
  <c r="AF40" i="4"/>
  <c r="AE40" i="4"/>
  <c r="AD40" i="4"/>
  <c r="AK39" i="4"/>
  <c r="AJ39" i="4"/>
  <c r="AI39" i="4"/>
  <c r="AH39" i="4"/>
  <c r="AG39" i="4"/>
  <c r="AF39" i="4"/>
  <c r="AE39" i="4"/>
  <c r="AD39" i="4"/>
  <c r="AK38" i="4"/>
  <c r="AJ38" i="4"/>
  <c r="AI38" i="4"/>
  <c r="AH38" i="4"/>
  <c r="AG38" i="4"/>
  <c r="AF38" i="4"/>
  <c r="AE38" i="4"/>
  <c r="AD38" i="4"/>
  <c r="AK37" i="4"/>
  <c r="AJ37" i="4"/>
  <c r="AI37" i="4"/>
  <c r="AH37" i="4"/>
  <c r="AG37" i="4"/>
  <c r="AF37" i="4"/>
  <c r="AE37" i="4"/>
  <c r="AD37" i="4"/>
  <c r="AK36" i="4"/>
  <c r="AJ36" i="4"/>
  <c r="AI36" i="4"/>
  <c r="AH36" i="4"/>
  <c r="AG36" i="4"/>
  <c r="AF36" i="4"/>
  <c r="AE36" i="4"/>
  <c r="AD36" i="4"/>
  <c r="AK35" i="4"/>
  <c r="AJ35" i="4"/>
  <c r="AI35" i="4"/>
  <c r="AH35" i="4"/>
  <c r="AG35" i="4"/>
  <c r="AF35" i="4"/>
  <c r="AE35" i="4"/>
  <c r="AD35" i="4"/>
  <c r="AK34" i="4"/>
  <c r="AJ34" i="4"/>
  <c r="AI34" i="4"/>
  <c r="AH34" i="4"/>
  <c r="AG34" i="4"/>
  <c r="AF34" i="4"/>
  <c r="AE34" i="4"/>
  <c r="AD34" i="4"/>
  <c r="AK33" i="4"/>
  <c r="AJ33" i="4"/>
  <c r="AI33" i="4"/>
  <c r="AH33" i="4"/>
  <c r="AG33" i="4"/>
  <c r="AF33" i="4"/>
  <c r="AE33" i="4"/>
  <c r="AD33" i="4"/>
  <c r="AK32" i="4"/>
  <c r="AJ32" i="4"/>
  <c r="AI32" i="4"/>
  <c r="AH32" i="4"/>
  <c r="AG32" i="4"/>
  <c r="AF32" i="4"/>
  <c r="AE32" i="4"/>
  <c r="AD32" i="4"/>
  <c r="AK31" i="4"/>
  <c r="AJ31" i="4"/>
  <c r="AI31" i="4"/>
  <c r="AH31" i="4"/>
  <c r="AG31" i="4"/>
  <c r="AF31" i="4"/>
  <c r="AE31" i="4"/>
  <c r="AD31" i="4"/>
  <c r="AK30" i="4"/>
  <c r="AJ30" i="4"/>
  <c r="AI30" i="4"/>
  <c r="AH30" i="4"/>
  <c r="AG30" i="4"/>
  <c r="AF30" i="4"/>
  <c r="AE30" i="4"/>
  <c r="AD30" i="4"/>
  <c r="AJ29" i="4"/>
  <c r="AI29" i="4"/>
  <c r="AH29" i="4"/>
  <c r="AG29" i="4"/>
  <c r="AF29" i="4"/>
  <c r="AE29" i="4"/>
  <c r="AD29" i="4"/>
  <c r="AK28" i="4"/>
  <c r="AJ28" i="4"/>
  <c r="AI28" i="4"/>
  <c r="AH28" i="4"/>
  <c r="AG28" i="4"/>
  <c r="AF28" i="4"/>
  <c r="AE28" i="4"/>
  <c r="AD28" i="4"/>
  <c r="AK27" i="4"/>
  <c r="AJ27" i="4"/>
  <c r="AI27" i="4"/>
  <c r="AH27" i="4"/>
  <c r="AG27" i="4"/>
  <c r="AF27" i="4"/>
  <c r="AE27" i="4"/>
  <c r="AD27" i="4"/>
  <c r="AK26" i="4"/>
  <c r="AJ26" i="4"/>
  <c r="AI26" i="4"/>
  <c r="AH26" i="4"/>
  <c r="AG26" i="4"/>
  <c r="AF26" i="4"/>
  <c r="AE26" i="4"/>
  <c r="AK25" i="4"/>
  <c r="AJ25" i="4"/>
  <c r="AI25" i="4"/>
  <c r="AH25" i="4"/>
  <c r="AG25" i="4"/>
  <c r="AF25" i="4"/>
  <c r="AE25" i="4"/>
  <c r="AD25" i="4"/>
  <c r="AK24" i="4"/>
  <c r="AJ24" i="4"/>
  <c r="AI24" i="4"/>
  <c r="AH24" i="4"/>
  <c r="AG24" i="4"/>
  <c r="AF24" i="4"/>
  <c r="AE24" i="4"/>
  <c r="AD24" i="4"/>
  <c r="AK23" i="4"/>
  <c r="AJ23" i="4"/>
  <c r="AI23" i="4"/>
  <c r="AH23" i="4"/>
  <c r="AG23" i="4"/>
  <c r="AF23" i="4"/>
  <c r="AE23" i="4"/>
  <c r="AD23" i="4"/>
  <c r="AK22" i="4"/>
  <c r="AJ22" i="4"/>
  <c r="AI22" i="4"/>
  <c r="AH22" i="4"/>
  <c r="AG22" i="4"/>
  <c r="AF22" i="4"/>
  <c r="AE22" i="4"/>
  <c r="AD22" i="4"/>
  <c r="AK21" i="4"/>
  <c r="AJ21" i="4"/>
  <c r="AI21" i="4"/>
  <c r="AH21" i="4"/>
  <c r="AG21" i="4"/>
  <c r="AF21" i="4"/>
  <c r="AE21" i="4"/>
  <c r="AD21" i="4"/>
  <c r="AK20" i="4"/>
  <c r="AJ20" i="4"/>
  <c r="AI20" i="4"/>
  <c r="AH20" i="4"/>
  <c r="AG20" i="4"/>
  <c r="AF20" i="4"/>
  <c r="AE20" i="4"/>
  <c r="AD20" i="4"/>
  <c r="AK19" i="4"/>
  <c r="AJ19" i="4"/>
  <c r="AI19" i="4"/>
  <c r="AH19" i="4"/>
  <c r="AG19" i="4"/>
  <c r="AF19" i="4"/>
  <c r="AE19" i="4"/>
  <c r="AD19" i="4"/>
  <c r="AK18" i="4"/>
  <c r="AJ18" i="4"/>
  <c r="AI18" i="4"/>
  <c r="AH18" i="4"/>
  <c r="AG18" i="4"/>
  <c r="AF18" i="4"/>
  <c r="AE18" i="4"/>
  <c r="AD18" i="4"/>
  <c r="AK17" i="4"/>
  <c r="AJ17" i="4"/>
  <c r="AI17" i="4"/>
  <c r="AH17" i="4"/>
  <c r="AG17" i="4"/>
  <c r="AF17" i="4"/>
  <c r="AE17" i="4"/>
  <c r="AD17" i="4"/>
  <c r="AK16" i="4"/>
  <c r="AJ16" i="4"/>
  <c r="AI16" i="4"/>
  <c r="AH16" i="4"/>
  <c r="AG16" i="4"/>
  <c r="AF16" i="4"/>
  <c r="AE16" i="4"/>
  <c r="AD16" i="4"/>
  <c r="AK15" i="4"/>
  <c r="AJ15" i="4"/>
  <c r="AI15" i="4"/>
  <c r="AH15" i="4"/>
  <c r="AG15" i="4"/>
  <c r="AF15" i="4"/>
  <c r="AE15" i="4"/>
  <c r="AD15" i="4"/>
  <c r="AK14" i="4"/>
  <c r="AJ14" i="4"/>
  <c r="AI14" i="4"/>
  <c r="AH14" i="4"/>
  <c r="AG14" i="4"/>
  <c r="AF14" i="4"/>
  <c r="AE14" i="4"/>
  <c r="AD14" i="4"/>
  <c r="AK13" i="4"/>
  <c r="AJ13" i="4"/>
  <c r="AI13" i="4"/>
  <c r="AH13" i="4"/>
  <c r="AG13" i="4"/>
  <c r="AF13" i="4"/>
  <c r="AE13" i="4"/>
  <c r="AD13" i="4"/>
  <c r="AK12" i="4"/>
  <c r="AJ12" i="4"/>
  <c r="AI12" i="4"/>
  <c r="AH12" i="4"/>
  <c r="AG12" i="4"/>
  <c r="AF12" i="4"/>
  <c r="AE12" i="4"/>
  <c r="AD12" i="4"/>
  <c r="AK11" i="4"/>
  <c r="AJ11" i="4"/>
  <c r="AI11" i="4"/>
  <c r="AH11" i="4"/>
  <c r="AG11" i="4"/>
  <c r="AF11" i="4"/>
  <c r="AE11" i="4"/>
  <c r="AD11" i="4"/>
  <c r="AK10" i="4"/>
  <c r="AJ10" i="4"/>
  <c r="AI10" i="4"/>
  <c r="AH10" i="4"/>
  <c r="AG10" i="4"/>
  <c r="AF10" i="4"/>
  <c r="AE10" i="4"/>
  <c r="AD10" i="4"/>
  <c r="AK9" i="4"/>
  <c r="AJ9" i="4"/>
  <c r="AI9" i="4"/>
  <c r="AH9" i="4"/>
  <c r="AG9" i="4"/>
  <c r="AF9" i="4"/>
  <c r="AE9" i="4"/>
  <c r="AD9" i="4"/>
  <c r="AK8" i="4"/>
  <c r="AJ8" i="4"/>
  <c r="AI8" i="4"/>
  <c r="AH8" i="4"/>
  <c r="AG8" i="4"/>
  <c r="AF8" i="4"/>
  <c r="AE8" i="4"/>
  <c r="AD8" i="4"/>
  <c r="AK7" i="4"/>
  <c r="AJ7" i="4"/>
  <c r="AI7" i="4"/>
  <c r="AH7" i="4"/>
  <c r="AG7" i="4"/>
  <c r="AF7" i="4"/>
  <c r="AE7" i="4"/>
  <c r="AD7" i="4"/>
  <c r="AK6" i="4"/>
  <c r="AJ6" i="4"/>
  <c r="AI6" i="4"/>
  <c r="AH6" i="4"/>
  <c r="AG6" i="4"/>
  <c r="AF6" i="4"/>
  <c r="AE6" i="4"/>
  <c r="AD6" i="4"/>
  <c r="AK5" i="4"/>
  <c r="AJ5" i="4"/>
  <c r="AI5" i="4"/>
  <c r="AH5" i="4"/>
  <c r="AG5" i="4"/>
  <c r="AF5" i="4"/>
  <c r="AE5" i="4"/>
  <c r="AD5" i="4"/>
  <c r="AK4" i="4"/>
  <c r="AJ4" i="4"/>
  <c r="AI4" i="4"/>
  <c r="AH4" i="4"/>
  <c r="AG4" i="4"/>
  <c r="AF4" i="4"/>
  <c r="AE4" i="4"/>
  <c r="AD4" i="4"/>
  <c r="AK3" i="4"/>
  <c r="AJ3" i="4"/>
  <c r="AI3" i="4"/>
  <c r="AH3" i="4"/>
  <c r="AG3" i="4"/>
  <c r="AF3" i="4"/>
  <c r="AE3" i="4"/>
  <c r="AD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<sst xmlns="http://schemas.openxmlformats.org/spreadsheetml/2006/main" count="77" uniqueCount="77">
  <si>
    <t>CONTACT PHONE:</t>
  </si>
  <si>
    <t>CONTACT EMAIL:</t>
  </si>
  <si>
    <t>MAILING ADDRESS:</t>
  </si>
  <si>
    <t>4D@STPAUL.GOV</t>
  </si>
  <si>
    <t xml:space="preserve">
# OF 
BED
ROOMS</t>
  </si>
  <si>
    <r>
      <rPr>
        <b/>
        <sz val="20"/>
        <color theme="0"/>
        <rFont val="Red Hat Text"/>
      </rPr>
      <t xml:space="preserve">4D RENT ROLL FORM - </t>
    </r>
    <r>
      <rPr>
        <b/>
        <sz val="16"/>
        <color theme="0"/>
        <rFont val="Red Hat Text"/>
      </rPr>
      <t>SINGLE FAMILY HOME (1 UNIT PROPERTY)</t>
    </r>
    <r>
      <rPr>
        <b/>
        <sz val="22"/>
        <color theme="0"/>
        <rFont val="Red Hat Text"/>
      </rPr>
      <t xml:space="preserve">
</t>
    </r>
    <r>
      <rPr>
        <sz val="14"/>
        <color theme="0"/>
        <rFont val="Red Hat Text"/>
      </rPr>
      <t>SAINT PAUL 4D AFFORDABLE HOUSING INCENTIVE PROGRAM</t>
    </r>
  </si>
  <si>
    <t>UNIT #</t>
  </si>
  <si>
    <t># BED ROOMS</t>
  </si>
  <si>
    <t>BED ROOM SIZES</t>
  </si>
  <si>
    <t>4D UNIT?</t>
  </si>
  <si>
    <t>50% or 60% AMI</t>
  </si>
  <si>
    <t>OCCUPIED?</t>
  </si>
  <si>
    <t>CURRENT RENT</t>
  </si>
  <si>
    <t>MAX 4D RENT</t>
  </si>
  <si>
    <t>INSTRUCTIONS: FOR ASSISTANCE, CONTACT 4D@STPAUL.GOV OR 651-266-6671</t>
  </si>
  <si>
    <t>SUBMISSION:</t>
  </si>
  <si>
    <t xml:space="preserve">THIS FORM IS A REQUIRED PART OF THE FULL 4D APPLICATION PACKAGE                                                     </t>
  </si>
  <si>
    <t>AFTER SUBMITTING THE APPLICATION, YOU WILL BE ASKED TO EMAIL A COPY OF THIS DOCUMENT TO  4D@STPAUL.GOV</t>
  </si>
  <si>
    <t>IN ADDITION TO THESE INSTRUCTIONS, PLEASE REVIEW THE 4D PROGRAM GUIDELINES</t>
  </si>
  <si>
    <t xml:space="preserve">ENTER PROPERTY, OWNER, CONTACT, &amp; UNIT COMMITMENT ON THIS PAGE 1                                             </t>
  </si>
  <si>
    <t>TO SPEED REVIEW, INFORMATION SHOULD MATCH CORRESPONDING ENTRIES ON THE 4D APPLICATION WEB FORM.</t>
  </si>
  <si>
    <t xml:space="preserve">ENTER UNIT INFORMATION FOR ALL UNITS ON PAGE 2. PLEASE REFER TO THE EXAMPLE AT THE TOP OF THE PAGE.                                                                 </t>
  </si>
  <si>
    <t xml:space="preserve">PLEASE EMAIL TO:
</t>
  </si>
  <si>
    <r>
      <t>THIS INFO SHOULD CORRESPOND WITH RELEVANT ENTRIES ON THE 4D APPLICATION FORM</t>
    </r>
    <r>
      <rPr>
        <sz val="6"/>
        <color theme="1"/>
        <rFont val="Open Sans"/>
        <family val="2"/>
        <scheme val="minor"/>
      </rPr>
      <t xml:space="preserve"> </t>
    </r>
    <r>
      <rPr>
        <i/>
        <sz val="6"/>
        <color theme="1"/>
        <rFont val="Open Sans"/>
        <family val="2"/>
        <scheme val="minor"/>
      </rPr>
      <t>(E.G. NUMBER OF UNITS)</t>
    </r>
  </si>
  <si>
    <t>LIST ALL DWELLING UNITS, INCLUDING OWNER-OCCUPIED, VACANT, AND NON-4D UNITS</t>
  </si>
  <si>
    <t xml:space="preserve">PLEASE READ:  UTILITY ALLOWANCE REQUIREMENT                                                             </t>
  </si>
  <si>
    <r>
      <t xml:space="preserve">Utility allowances must be added to the base rent for utilities paid by the tenant to capture a tenant’s full housing cost: </t>
    </r>
    <r>
      <rPr>
        <b/>
        <sz val="8"/>
        <color theme="1"/>
        <rFont val="Open Sans"/>
        <family val="2"/>
        <scheme val="minor"/>
      </rPr>
      <t>base rents and utility allowances together cannot exceed 4d maximum rent limits</t>
    </r>
    <r>
      <rPr>
        <sz val="8"/>
        <color theme="1"/>
        <rFont val="Open Sans"/>
        <family val="2"/>
        <scheme val="minor"/>
      </rPr>
      <t>. The City has adopted a</t>
    </r>
  </si>
  <si>
    <t>standard naturally occurring affordable housing (NOAH) utility allowance for all 4d properties to facilitate a straightforward annual compliance process. The City has used the utility allowance percentages to calculate a maximum base</t>
  </si>
  <si>
    <t>rent limit for three property types (Single-family home, Duplex (2 unit), and 3+ unit Multifamily). The standard utility allowances are provided below and will be added to the rent totals for your unit in the Rent Roll beginning on Page 2.</t>
  </si>
  <si>
    <t>For properties where actual cost of utilities is lower than the utility allowance portion of the total, Owners should contact 4d Staff at 4d@stpaul.gov.</t>
  </si>
  <si>
    <t>4D PROPERTY ADDRESS:</t>
  </si>
  <si>
    <t>4D UNIT COMMITMENTS:</t>
  </si>
  <si>
    <t xml:space="preserve">TOTAL UNITS: </t>
  </si>
  <si>
    <t>PARCEL ID/PIN:</t>
  </si>
  <si>
    <t>PROPERTY OWNER(S):</t>
  </si>
  <si>
    <t xml:space="preserve"># 4D UNITS AT 50%AMI: </t>
  </si>
  <si>
    <t xml:space="preserve"># 4D UNITS AT 60%AMI: </t>
  </si>
  <si>
    <t>50%AMI 4D RENT LIMITS (1 UNIT PROPERTY)</t>
  </si>
  <si>
    <t>Base Rent Limit</t>
  </si>
  <si>
    <t>Standard Utility Allowance</t>
  </si>
  <si>
    <t>Total Rent Limit</t>
  </si>
  <si>
    <r>
      <rPr>
        <b/>
        <sz val="10.5"/>
        <color rgb="FF000000"/>
        <rFont val="Red Hat Text"/>
      </rPr>
      <t>0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</si>
  <si>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1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</si>
  <si>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2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</si>
  <si>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3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</si>
  <si>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  <scheme val="major"/>
      </rPr>
      <t>4</t>
    </r>
    <r>
      <rPr>
        <b/>
        <sz val="10"/>
        <color rgb="FF000000"/>
        <rFont val="Red Hat Text Medium"/>
      </rPr>
      <t xml:space="preserve"> BR</t>
    </r>
  </si>
  <si>
    <r>
      <rPr>
        <b/>
        <sz val="10.5"/>
        <color rgb="FF000000"/>
        <rFont val="Red Hat Text"/>
      </rPr>
      <t>5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</si>
  <si>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t>6 BR</t>
  </si>
  <si>
    <t>4D INCOME LIMITS</t>
  </si>
  <si>
    <t>Household Size</t>
  </si>
  <si>
    <r>
      <t>50% AMI</t>
    </r>
    <r>
      <rPr>
        <sz val="9"/>
        <color rgb="FF000000"/>
        <rFont val="Red Hat Text"/>
      </rPr>
      <t xml:space="preserve"> </t>
    </r>
  </si>
  <si>
    <t>(# of Persons)</t>
  </si>
  <si>
    <t>Income Limit</t>
  </si>
  <si>
    <t>www.stpaul.gov/4d</t>
  </si>
  <si>
    <t>4D APPLICATION FORM</t>
  </si>
  <si>
    <t>Note: Tenants in 4d units must have income verified only upon move-in.</t>
  </si>
  <si>
    <t xml:space="preserve">PLEASE ENTER INFORMATION ABOUT YOUR PROPERTY'S UNIT BELOW. </t>
  </si>
  <si>
    <t>4D RENT ROLL</t>
  </si>
  <si>
    <t xml:space="preserve">
IF VACANT, WHAT WAS DATE OF LAST OCCUPANCY?</t>
  </si>
  <si>
    <t>https://www.surveymonkey.com/r/StPaul4d2025</t>
  </si>
  <si>
    <t xml:space="preserve">PROGRAM GUIDELINES/WEBSITE: </t>
  </si>
  <si>
    <r>
      <t xml:space="preserve">CONTACT/AGENT/MANAGER  </t>
    </r>
    <r>
      <rPr>
        <i/>
        <sz val="9"/>
        <rFont val="Red Hat Text"/>
      </rPr>
      <t>(IF SEPARATE FROM OWNER)</t>
    </r>
  </si>
  <si>
    <t>EACH PROPERTY'S APPLICATION MUST INCLUDE THIS SEPARATE 4D RENT ROLL, SUBMITTED ALONG WITH ANY OTHER REQUIRED DOCUMENTS BY FRIDAY, DECEMBER 20</t>
  </si>
  <si>
    <r>
      <t xml:space="preserve">
UNIT #
</t>
    </r>
    <r>
      <rPr>
        <i/>
        <sz val="8"/>
        <color theme="1"/>
        <rFont val="Red Hat Text"/>
      </rPr>
      <t>Include all units, even if not 4d.</t>
    </r>
  </si>
  <si>
    <t>PRESERVE AT 50%AMI OR 60%AMI OR REMAIN MARKET-RATE (NON-4D)?</t>
  </si>
  <si>
    <r>
      <t xml:space="preserve">WILL UNIT BE VACANT ON 12/31/2024?
</t>
    </r>
    <r>
      <rPr>
        <i/>
        <sz val="8"/>
        <color theme="1"/>
        <rFont val="Red Hat Text"/>
      </rPr>
      <t>YES / NO</t>
    </r>
  </si>
  <si>
    <r>
      <t xml:space="preserve">4d PROGRAM STANDARD UTILITY ALLOWANCE
</t>
    </r>
    <r>
      <rPr>
        <i/>
        <sz val="8"/>
        <color theme="1"/>
        <rFont val="Red Hat Text"/>
      </rPr>
      <t>Monthly</t>
    </r>
  </si>
  <si>
    <r>
      <t xml:space="preserve">TOTAL RENT
</t>
    </r>
    <r>
      <rPr>
        <i/>
        <sz val="8"/>
        <color theme="1"/>
        <rFont val="Red Hat Text"/>
      </rPr>
      <t>Monthly</t>
    </r>
  </si>
  <si>
    <r>
      <t xml:space="preserve">
MAXIMUM 4D RENT</t>
    </r>
    <r>
      <rPr>
        <i/>
        <sz val="8"/>
        <color theme="1"/>
        <rFont val="Red Hat Text"/>
      </rPr>
      <t xml:space="preserve">
Monthly
(See Rent Limit table)</t>
    </r>
  </si>
  <si>
    <r>
      <rPr>
        <b/>
        <sz val="9"/>
        <color rgb="FF000000"/>
        <rFont val="Red Hat Text"/>
      </rPr>
      <t>Unit Size</t>
    </r>
    <r>
      <rPr>
        <b/>
        <i/>
        <sz val="6"/>
        <color rgb="FF000000"/>
        <rFont val="Red Hat Text"/>
      </rPr>
      <t xml:space="preserve">
</t>
    </r>
    <r>
      <rPr>
        <i/>
        <sz val="8"/>
        <color rgb="FF000000"/>
        <rFont val="Red Hat Text"/>
      </rPr>
      <t>(# of Bedrooms)</t>
    </r>
  </si>
  <si>
    <r>
      <t xml:space="preserve">
BASE RENT ON 12/31/2024
</t>
    </r>
    <r>
      <rPr>
        <i/>
        <sz val="8"/>
        <color theme="1"/>
        <rFont val="Red Hat Text"/>
      </rPr>
      <t>Input Unit Monthly Rent Here</t>
    </r>
  </si>
  <si>
    <t>Name</t>
  </si>
  <si>
    <t>Address 1</t>
  </si>
  <si>
    <t>(Address 2)</t>
  </si>
  <si>
    <t>City, State, Zip</t>
  </si>
  <si>
    <t>50% AMI</t>
  </si>
  <si>
    <t xml:space="preserve">TOTAL 4D UNITS REQUESTED: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</si>
</sst>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"/>
    <numFmt numFmtId="165" formatCode="000000000000"/>
  </numFmts>
  <fonts count="70" x14ac:knownFonts="1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u/>
      <sz val="11"/>
      <color theme="10"/>
      <name val="Open Sans"/>
      <family val="2"/>
      <scheme val="minor"/>
    </font>
    <font>
      <b/>
      <sz val="11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Red Hat Text"/>
    </font>
    <font>
      <sz val="16"/>
      <color theme="1"/>
      <name val="Open Sans"/>
      <family val="2"/>
    </font>
    <font>
      <b/>
      <sz val="11"/>
      <color theme="1"/>
      <name val="Red Hat Text"/>
    </font>
    <font>
      <sz val="9"/>
      <color theme="1"/>
      <name val="Open Sans"/>
      <family val="2"/>
    </font>
    <font>
      <b/>
      <sz val="13"/>
      <name val="Red Hat Text"/>
    </font>
    <font>
      <b/>
      <sz val="18"/>
      <color theme="1"/>
      <name val="Arial Nova"/>
      <family val="2"/>
    </font>
    <font>
      <i/>
      <sz val="9"/>
      <color theme="1" tint="0.249977111117893"/>
      <name val="Arial"/>
      <family val="2"/>
    </font>
    <font>
      <sz val="7"/>
      <color theme="1" tint="0.499984740745262"/>
      <name val="Open Sans SemiBold"/>
      <family val="2"/>
    </font>
    <font>
      <b/>
      <sz val="16"/>
      <name val="Red Hat Text"/>
    </font>
    <font>
      <b/>
      <sz val="12"/>
      <name val="Red Hat Text"/>
    </font>
    <font>
      <b/>
      <sz val="14"/>
      <color theme="1"/>
      <name val="Arial Nova"/>
      <family val="2"/>
    </font>
    <font>
      <b/>
      <sz val="8"/>
      <color theme="1"/>
      <name val="Red Hat Text"/>
    </font>
    <font>
      <i/>
      <sz val="8"/>
      <color theme="1"/>
      <name val="Red Hat Text"/>
    </font>
    <font>
      <b/>
      <sz val="11.5"/>
      <color rgb="FF071D49"/>
      <name val="Red Hat Text"/>
    </font>
    <font>
      <b/>
      <sz val="20"/>
      <color theme="0"/>
      <name val="Red Hat Text"/>
    </font>
    <font>
      <b/>
      <sz val="16"/>
      <color theme="0"/>
      <name val="Red Hat Text"/>
    </font>
    <font>
      <b/>
      <sz val="8"/>
      <color theme="1"/>
      <name val="Open Sans"/>
      <family val="2"/>
      <scheme val="minor"/>
    </font>
    <font>
      <sz val="8"/>
      <color theme="1"/>
      <name val="Open Sans"/>
      <family val="2"/>
      <scheme val="minor"/>
    </font>
    <font>
      <b/>
      <sz val="16"/>
      <color theme="1"/>
      <name val="Open Sans"/>
      <family val="2"/>
    </font>
    <font>
      <i/>
      <sz val="7"/>
      <color theme="1"/>
      <name val="Open Sans"/>
      <family val="2"/>
      <scheme val="minor"/>
    </font>
    <font>
      <b/>
      <sz val="10.5"/>
      <color rgb="FF000000"/>
      <name val="Red Hat Text"/>
    </font>
    <font>
      <sz val="10"/>
      <color theme="1"/>
      <name val="Red Hat Text Medium"/>
    </font>
    <font>
      <b/>
      <sz val="9"/>
      <color theme="1"/>
      <name val="Red Hat Text"/>
    </font>
    <font>
      <b/>
      <sz val="10"/>
      <color theme="1"/>
      <name val="Open Sans"/>
      <family val="2"/>
    </font>
    <font>
      <b/>
      <sz val="14"/>
      <name val="Red Hat Text"/>
    </font>
    <font>
      <b/>
      <sz val="11"/>
      <name val="Red Hat Text"/>
    </font>
    <font>
      <b/>
      <sz val="8"/>
      <color theme="1"/>
      <name val="Open Sans"/>
      <family val="2"/>
    </font>
    <font>
      <b/>
      <sz val="22"/>
      <color theme="0"/>
      <name val="Red Hat Text"/>
    </font>
    <font>
      <b/>
      <sz val="8.5"/>
      <color theme="1"/>
      <name val="Red Hat Text"/>
    </font>
    <font>
      <b/>
      <sz val="10"/>
      <color rgb="FF000000"/>
      <name val="Red Hat Text"/>
    </font>
    <font>
      <b/>
      <sz val="9"/>
      <color rgb="FF000000"/>
      <name val="Red Hat Text"/>
    </font>
    <font>
      <b/>
      <sz val="10"/>
      <color rgb="FFFFFFFF"/>
      <name val="Red Hat Text"/>
    </font>
    <font>
      <sz val="9"/>
      <color rgb="FF000000"/>
      <name val="Red Hat Text"/>
    </font>
    <font>
      <sz val="7"/>
      <color theme="1"/>
      <name val="Open Sans"/>
      <family val="2"/>
    </font>
    <font>
      <b/>
      <sz val="8"/>
      <color rgb="FF000000"/>
      <name val="Red Hat Text"/>
    </font>
    <font>
      <b/>
      <sz val="16"/>
      <name val="Arial Nova"/>
      <family val="2"/>
    </font>
    <font>
      <sz val="7.5"/>
      <color theme="1"/>
      <name val="Open Sans SemiBold"/>
      <family val="2"/>
    </font>
    <font>
      <sz val="14"/>
      <color theme="0"/>
      <name val="Red Hat Text"/>
    </font>
    <font>
      <b/>
      <sz val="11"/>
      <color theme="10"/>
      <name val="Open Sans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Open Sans"/>
      <family val="2"/>
      <scheme val="minor"/>
    </font>
    <font>
      <b/>
      <sz val="18"/>
      <color theme="1"/>
      <name val="Red Hat Text"/>
    </font>
    <font>
      <sz val="6"/>
      <color theme="1"/>
      <name val="Open Sans"/>
      <family val="2"/>
      <scheme val="minor"/>
    </font>
    <font>
      <i/>
      <sz val="6"/>
      <color theme="1"/>
      <name val="Open Sans"/>
      <family val="2"/>
      <scheme val="minor"/>
    </font>
    <font>
      <b/>
      <sz val="24"/>
      <name val="Arial Nova"/>
      <family val="2"/>
    </font>
    <font>
      <b/>
      <u/>
      <sz val="14"/>
      <name val="Arial Nova"/>
      <family val="2"/>
    </font>
    <font>
      <sz val="11"/>
      <color theme="1"/>
      <name val="Open Sans"/>
      <family val="2"/>
    </font>
    <font>
      <b/>
      <sz val="15"/>
      <name val="Red Hat Text"/>
    </font>
    <font>
      <b/>
      <sz val="10.5"/>
      <color rgb="FF000000"/>
      <name val="Red Hat Text"/>
      <scheme val="major"/>
    </font>
    <font>
      <b/>
      <sz val="16"/>
      <color theme="1"/>
      <name val="Arial Nova"/>
      <family val="2"/>
    </font>
    <font>
      <b/>
      <sz val="14"/>
      <name val="Arial Nova"/>
      <family val="2"/>
    </font>
    <font>
      <b/>
      <sz val="20"/>
      <name val="Arial Nova"/>
      <family val="2"/>
    </font>
    <font>
      <b/>
      <u/>
      <sz val="18"/>
      <color theme="10"/>
      <name val="Open Sans"/>
      <family val="2"/>
      <scheme val="minor"/>
    </font>
    <font>
      <b/>
      <sz val="10"/>
      <color rgb="FF000000"/>
      <name val="Red Hat Text Medium"/>
    </font>
    <font>
      <sz val="9"/>
      <color theme="1" tint="0.499984740745262"/>
      <name val="Open Sans ExtraBold"/>
      <family val="2"/>
    </font>
    <font>
      <b/>
      <i/>
      <sz val="6"/>
      <color rgb="FF000000"/>
      <name val="Red Hat Text"/>
    </font>
    <font>
      <b/>
      <u/>
      <sz val="10"/>
      <color theme="10"/>
      <name val="Open Sans"/>
      <family val="2"/>
      <scheme val="minor"/>
    </font>
    <font>
      <i/>
      <sz val="9"/>
      <name val="Red Hat Text"/>
    </font>
    <font>
      <b/>
      <sz val="9"/>
      <color theme="1"/>
      <name val="Open Sans"/>
      <family val="2"/>
      <scheme val="minor"/>
    </font>
    <font>
      <i/>
      <sz val="8"/>
      <color rgb="FF000000"/>
      <name val="Red Hat Text"/>
    </font>
    <font>
      <sz val="8"/>
      <color rgb="FF000000"/>
      <name val="Red Hat Text"/>
    </font>
    <font>
      <u/>
      <sz val="14"/>
      <color theme="10"/>
      <name val="Open Sans"/>
      <family val="2"/>
      <scheme val="minor"/>
    </font>
    <font>
      <b/>
      <sz val="11"/>
      <color theme="1"/>
      <name val="Arial Nova"/>
      <family val="2"/>
    </font>
    <font>
      <i/>
      <sz val="9"/>
      <color theme="1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FBFCFF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2" tint="-0.499984740745262"/>
      </right>
      <top style="double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theme="2" tint="-0.499984740745262"/>
      </right>
      <top style="hair">
        <color auto="1"/>
      </top>
      <bottom style="medium">
        <color indexed="64"/>
      </bottom>
      <diagonal/>
    </border>
    <border>
      <left style="thin">
        <color theme="2" tint="-0.499984740745262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</cellStyleXfs>
  <cellXfs count="240">
    <xf numFmtId="0" fontId="0" fillId="0" borderId="0" xfId="0"/>
    <xf numFmtId="9" fontId="8" fillId="0" borderId="0" xfId="2" applyFont="1" applyProtection="1"/>
    <xf numFmtId="0" fontId="32" fillId="3" borderId="37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8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0" fillId="0" borderId="0" xfId="0" applyProtection="1"/>
    <xf numFmtId="0" fontId="7" fillId="0" borderId="0" xfId="0" applyFont="1" applyBorder="1" applyProtection="1"/>
    <xf numFmtId="0" fontId="8" fillId="0" borderId="0" xfId="0" applyFont="1" applyBorder="1" applyProtection="1"/>
    <xf numFmtId="0" fontId="4" fillId="0" borderId="0" xfId="0" applyFont="1" applyBorder="1" applyProtection="1"/>
    <xf numFmtId="0" fontId="38" fillId="0" borderId="0" xfId="0" applyFont="1" applyProtection="1"/>
    <xf numFmtId="0" fontId="12" fillId="0" borderId="0" xfId="0" applyFont="1" applyBorder="1" applyAlignment="1" applyProtection="1">
      <alignment horizontal="center" vertical="center" textRotation="180"/>
      <protection hidden="1"/>
    </xf>
    <xf numFmtId="9" fontId="11" fillId="0" borderId="1" xfId="2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top" indent="1"/>
    </xf>
    <xf numFmtId="0" fontId="6" fillId="0" borderId="0" xfId="0" applyFont="1" applyAlignment="1" applyProtection="1">
      <alignment horizontal="left" vertical="top" indent="1"/>
    </xf>
    <xf numFmtId="0" fontId="12" fillId="0" borderId="0" xfId="0" applyFont="1" applyBorder="1" applyAlignment="1" applyProtection="1">
      <alignment horizontal="center" vertical="center" textRotation="180"/>
    </xf>
    <xf numFmtId="9" fontId="8" fillId="0" borderId="0" xfId="2" applyFont="1" applyBorder="1" applyProtection="1"/>
    <xf numFmtId="9" fontId="8" fillId="0" borderId="0" xfId="2" applyFont="1" applyBorder="1" applyAlignment="1" applyProtection="1">
      <alignment vertical="center"/>
    </xf>
    <xf numFmtId="0" fontId="38" fillId="0" borderId="0" xfId="0" applyFont="1" applyBorder="1" applyProtection="1"/>
    <xf numFmtId="9" fontId="38" fillId="0" borderId="0" xfId="2" applyFont="1" applyBorder="1" applyProtection="1"/>
    <xf numFmtId="0" fontId="13" fillId="0" borderId="0" xfId="0" applyFont="1" applyBorder="1" applyProtection="1"/>
    <xf numFmtId="0" fontId="8" fillId="0" borderId="0" xfId="0" applyFont="1" applyBorder="1" applyAlignment="1" applyProtection="1">
      <alignment horizontal="left" indent="1"/>
    </xf>
    <xf numFmtId="0" fontId="32" fillId="3" borderId="41" xfId="0" applyFont="1" applyFill="1" applyBorder="1" applyAlignment="1" applyProtection="1">
      <alignment vertical="center" wrapText="1"/>
    </xf>
    <xf numFmtId="0" fontId="18" fillId="4" borderId="35" xfId="0" applyFont="1" applyFill="1" applyBorder="1" applyAlignment="1" applyProtection="1">
      <alignment vertical="center"/>
    </xf>
    <xf numFmtId="0" fontId="27" fillId="0" borderId="0" xfId="0" applyFont="1" applyFill="1" applyBorder="1" applyProtection="1">
      <protection hidden="1"/>
    </xf>
    <xf numFmtId="0" fontId="33" fillId="10" borderId="51" xfId="0" applyFont="1" applyFill="1" applyBorder="1" applyAlignment="1" applyProtection="1">
      <alignment horizontal="center" vertical="center" wrapText="1"/>
    </xf>
    <xf numFmtId="0" fontId="33" fillId="10" borderId="49" xfId="0" applyFont="1" applyFill="1" applyBorder="1" applyAlignment="1" applyProtection="1">
      <alignment horizontal="center" vertical="center" wrapText="1"/>
    </xf>
    <xf numFmtId="0" fontId="33" fillId="9" borderId="49" xfId="0" applyFont="1" applyFill="1" applyBorder="1" applyAlignment="1" applyProtection="1">
      <alignment horizontal="center" vertical="center" wrapText="1"/>
    </xf>
    <xf numFmtId="0" fontId="33" fillId="9" borderId="50" xfId="0" applyFont="1" applyFill="1" applyBorder="1" applyAlignment="1" applyProtection="1">
      <alignment horizontal="center" vertical="center" wrapText="1"/>
    </xf>
    <xf numFmtId="9" fontId="16" fillId="8" borderId="50" xfId="2" applyFont="1" applyFill="1" applyBorder="1" applyAlignment="1" applyProtection="1">
      <alignment horizontal="center" vertical="center" wrapText="1"/>
    </xf>
    <xf numFmtId="0" fontId="16" fillId="2" borderId="50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1" fontId="52" fillId="0" borderId="0" xfId="0" applyNumberFormat="1" applyFont="1" applyAlignment="1" applyProtection="1">
      <alignment horizontal="center" vertical="center" wrapText="1"/>
    </xf>
    <xf numFmtId="9" fontId="52" fillId="0" borderId="0" xfId="0" applyNumberFormat="1" applyFont="1" applyAlignment="1" applyProtection="1">
      <alignment horizontal="center" vertical="center" wrapText="1"/>
    </xf>
    <xf numFmtId="164" fontId="52" fillId="0" borderId="0" xfId="0" applyNumberFormat="1" applyFont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43" fillId="0" borderId="0" xfId="4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1"/>
    </xf>
    <xf numFmtId="0" fontId="36" fillId="3" borderId="22" xfId="0" applyFont="1" applyFill="1" applyBorder="1" applyAlignment="1" applyProtection="1">
      <alignment vertical="center"/>
    </xf>
    <xf numFmtId="0" fontId="36" fillId="3" borderId="23" xfId="0" applyFont="1" applyFill="1" applyBorder="1" applyAlignment="1" applyProtection="1">
      <alignment vertical="center"/>
    </xf>
    <xf numFmtId="0" fontId="36" fillId="3" borderId="24" xfId="0" applyFont="1" applyFill="1" applyBorder="1" applyAlignment="1" applyProtection="1">
      <alignment vertical="center"/>
    </xf>
    <xf numFmtId="0" fontId="9" fillId="8" borderId="12" xfId="0" applyFont="1" applyFill="1" applyBorder="1" applyAlignment="1" applyProtection="1">
      <alignment vertical="center"/>
    </xf>
    <xf numFmtId="0" fontId="14" fillId="8" borderId="12" xfId="0" applyFont="1" applyFill="1" applyBorder="1" applyAlignment="1" applyProtection="1"/>
    <xf numFmtId="0" fontId="53" fillId="8" borderId="12" xfId="0" applyFont="1" applyFill="1" applyBorder="1" applyAlignment="1" applyProtection="1"/>
    <xf numFmtId="0" fontId="0" fillId="0" borderId="12" xfId="0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top"/>
    </xf>
    <xf numFmtId="0" fontId="5" fillId="8" borderId="1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0" fontId="22" fillId="0" borderId="0" xfId="0" quotePrefix="1" applyFont="1" applyFill="1" applyBorder="1" applyAlignment="1" applyProtection="1">
      <alignment vertical="top"/>
    </xf>
    <xf numFmtId="0" fontId="18" fillId="4" borderId="43" xfId="0" applyFont="1" applyFill="1" applyBorder="1" applyAlignment="1" applyProtection="1">
      <alignment vertical="center"/>
    </xf>
    <xf numFmtId="0" fontId="22" fillId="0" borderId="0" xfId="0" quotePrefix="1" applyFont="1" applyFill="1" applyBorder="1" applyAlignment="1" applyProtection="1"/>
    <xf numFmtId="0" fontId="29" fillId="8" borderId="12" xfId="0" applyFont="1" applyFill="1" applyBorder="1" applyAlignment="1" applyProtection="1"/>
    <xf numFmtId="49" fontId="22" fillId="0" borderId="52" xfId="0" quotePrefix="1" applyNumberFormat="1" applyFont="1" applyFill="1" applyBorder="1" applyAlignment="1" applyProtection="1">
      <alignment vertical="top"/>
    </xf>
    <xf numFmtId="0" fontId="8" fillId="11" borderId="0" xfId="0" applyFont="1" applyFill="1" applyProtection="1"/>
    <xf numFmtId="0" fontId="8" fillId="0" borderId="12" xfId="0" applyFont="1" applyBorder="1" applyProtection="1"/>
    <xf numFmtId="0" fontId="23" fillId="2" borderId="36" xfId="0" applyFont="1" applyFill="1" applyBorder="1" applyAlignment="1" applyProtection="1"/>
    <xf numFmtId="0" fontId="2" fillId="2" borderId="36" xfId="4" applyFill="1" applyBorder="1" applyAlignment="1" applyProtection="1">
      <alignment vertical="top"/>
    </xf>
    <xf numFmtId="0" fontId="41" fillId="2" borderId="36" xfId="0" applyFont="1" applyFill="1" applyBorder="1" applyAlignment="1" applyProtection="1">
      <alignment vertical="center"/>
    </xf>
    <xf numFmtId="0" fontId="41" fillId="2" borderId="63" xfId="0" applyFont="1" applyFill="1" applyBorder="1" applyAlignment="1" applyProtection="1">
      <alignment vertical="center"/>
    </xf>
    <xf numFmtId="164" fontId="26" fillId="0" borderId="60" xfId="1" applyNumberFormat="1" applyFont="1" applyBorder="1" applyAlignment="1" applyProtection="1">
      <alignment horizontal="center" vertical="center" shrinkToFit="1"/>
    </xf>
    <xf numFmtId="164" fontId="26" fillId="0" borderId="39" xfId="1" applyNumberFormat="1" applyFont="1" applyBorder="1" applyAlignment="1" applyProtection="1">
      <alignment horizontal="center" vertical="center" shrinkToFit="1"/>
    </xf>
    <xf numFmtId="164" fontId="26" fillId="0" borderId="1" xfId="1" applyNumberFormat="1" applyFont="1" applyBorder="1" applyAlignment="1" applyProtection="1">
      <alignment horizontal="center" vertical="center" shrinkToFit="1"/>
    </xf>
    <xf numFmtId="164" fontId="26" fillId="0" borderId="29" xfId="1" applyNumberFormat="1" applyFont="1" applyBorder="1" applyAlignment="1" applyProtection="1">
      <alignment horizontal="center" vertical="center" shrinkToFit="1"/>
    </xf>
    <xf numFmtId="164" fontId="26" fillId="0" borderId="46" xfId="1" applyNumberFormat="1" applyFont="1" applyBorder="1" applyAlignment="1" applyProtection="1">
      <alignment horizontal="center" vertical="center" shrinkToFit="1"/>
    </xf>
    <xf numFmtId="164" fontId="26" fillId="0" borderId="58" xfId="1" applyNumberFormat="1" applyFont="1" applyBorder="1" applyAlignment="1" applyProtection="1">
      <alignment horizontal="center" vertical="center" shrinkToFit="1"/>
    </xf>
    <xf numFmtId="164" fontId="26" fillId="0" borderId="59" xfId="1" applyNumberFormat="1" applyFont="1" applyBorder="1" applyAlignment="1" applyProtection="1">
      <alignment horizontal="center" vertical="center" shrinkToFit="1"/>
    </xf>
    <xf numFmtId="164" fontId="26" fillId="0" borderId="57" xfId="1" applyNumberFormat="1" applyFont="1" applyBorder="1" applyAlignment="1" applyProtection="1">
      <alignment horizontal="center" vertical="center" shrinkToFit="1"/>
    </xf>
    <xf numFmtId="164" fontId="26" fillId="0" borderId="47" xfId="1" applyNumberFormat="1" applyFont="1" applyBorder="1" applyAlignment="1" applyProtection="1">
      <alignment horizontal="center" vertical="center" shrinkToFit="1"/>
    </xf>
    <xf numFmtId="164" fontId="26" fillId="0" borderId="33" xfId="1" applyNumberFormat="1" applyFont="1" applyBorder="1" applyAlignment="1" applyProtection="1">
      <alignment horizontal="center" vertical="center" shrinkToFit="1"/>
    </xf>
    <xf numFmtId="0" fontId="34" fillId="7" borderId="34" xfId="0" applyFont="1" applyFill="1" applyBorder="1" applyAlignment="1" applyProtection="1">
      <alignment horizontal="center" vertical="center" shrinkToFit="1"/>
    </xf>
    <xf numFmtId="164" fontId="26" fillId="0" borderId="48" xfId="1" applyNumberFormat="1" applyFont="1" applyBorder="1" applyAlignment="1" applyProtection="1">
      <alignment horizontal="center" vertical="center" shrinkToFit="1"/>
    </xf>
    <xf numFmtId="0" fontId="34" fillId="7" borderId="30" xfId="0" applyFont="1" applyFill="1" applyBorder="1" applyAlignment="1" applyProtection="1">
      <alignment horizontal="center" vertical="center" shrinkToFit="1"/>
    </xf>
    <xf numFmtId="164" fontId="26" fillId="0" borderId="28" xfId="1" applyNumberFormat="1" applyFont="1" applyBorder="1" applyAlignment="1" applyProtection="1">
      <alignment horizontal="center" vertical="center" shrinkToFit="1"/>
    </xf>
    <xf numFmtId="0" fontId="34" fillId="7" borderId="20" xfId="0" applyFont="1" applyFill="1" applyBorder="1" applyAlignment="1" applyProtection="1">
      <alignment horizontal="center" vertical="center" shrinkToFit="1"/>
    </xf>
    <xf numFmtId="0" fontId="59" fillId="7" borderId="30" xfId="0" applyFont="1" applyFill="1" applyBorder="1" applyAlignment="1" applyProtection="1">
      <alignment horizontal="center" vertical="center" shrinkToFit="1"/>
    </xf>
    <xf numFmtId="0" fontId="25" fillId="7" borderId="34" xfId="0" applyFont="1" applyFill="1" applyBorder="1" applyAlignment="1" applyProtection="1">
      <alignment horizontal="center" vertical="center" wrapText="1"/>
    </xf>
    <xf numFmtId="0" fontId="25" fillId="7" borderId="19" xfId="0" applyFont="1" applyFill="1" applyBorder="1" applyAlignment="1" applyProtection="1">
      <alignment horizontal="center" vertical="center" wrapText="1"/>
    </xf>
    <xf numFmtId="0" fontId="25" fillId="7" borderId="31" xfId="0" applyFont="1" applyFill="1" applyBorder="1" applyAlignment="1" applyProtection="1">
      <alignment horizontal="center" vertical="center" wrapText="1"/>
    </xf>
    <xf numFmtId="0" fontId="25" fillId="7" borderId="32" xfId="0" applyFont="1" applyFill="1" applyBorder="1" applyAlignment="1" applyProtection="1">
      <alignment horizontal="center" vertical="center" wrapText="1"/>
    </xf>
    <xf numFmtId="0" fontId="35" fillId="4" borderId="26" xfId="0" applyFont="1" applyFill="1" applyBorder="1" applyAlignment="1" applyProtection="1">
      <alignment horizontal="center" vertical="center"/>
    </xf>
    <xf numFmtId="164" fontId="26" fillId="0" borderId="18" xfId="1" applyNumberFormat="1" applyFont="1" applyBorder="1" applyAlignment="1" applyProtection="1">
      <alignment horizontal="center" vertical="center" shrinkToFit="1"/>
    </xf>
    <xf numFmtId="1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horizontal="center" vertical="center"/>
    </xf>
    <xf numFmtId="0" fontId="31" fillId="0" borderId="70" xfId="0" applyFont="1" applyBorder="1" applyAlignment="1">
      <alignment vertical="top"/>
    </xf>
    <xf numFmtId="164" fontId="26" fillId="0" borderId="71" xfId="1" applyNumberFormat="1" applyFont="1" applyBorder="1" applyAlignment="1" applyProtection="1">
      <alignment horizontal="center" vertical="center" shrinkToFit="1"/>
    </xf>
    <xf numFmtId="164" fontId="26" fillId="0" borderId="72" xfId="1" applyNumberFormat="1" applyFont="1" applyBorder="1" applyAlignment="1" applyProtection="1">
      <alignment horizontal="center" vertical="center" shrinkToFit="1"/>
    </xf>
    <xf numFmtId="164" fontId="26" fillId="0" borderId="73" xfId="1" applyNumberFormat="1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left" vertical="center" wrapText="1"/>
    </xf>
    <xf numFmtId="9" fontId="16" fillId="8" borderId="74" xfId="2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vertical="top"/>
    </xf>
    <xf numFmtId="0" fontId="47" fillId="4" borderId="23" xfId="0" applyFont="1" applyFill="1" applyBorder="1" applyAlignment="1">
      <alignment vertical="center"/>
    </xf>
    <xf numFmtId="0" fontId="33" fillId="10" borderId="68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 vertical="center" wrapText="1"/>
    </xf>
    <xf numFmtId="0" fontId="33" fillId="9" borderId="17" xfId="0" applyFont="1" applyFill="1" applyBorder="1" applyAlignment="1">
      <alignment horizontal="center" vertical="center" wrapText="1"/>
    </xf>
    <xf numFmtId="9" fontId="16" fillId="8" borderId="75" xfId="2" applyFont="1" applyFill="1" applyBorder="1" applyAlignment="1" applyProtection="1">
      <alignment horizontal="center" vertical="center" wrapText="1"/>
    </xf>
    <xf numFmtId="0" fontId="16" fillId="12" borderId="75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56" xfId="0" applyFont="1" applyFill="1" applyBorder="1" applyAlignment="1">
      <alignment horizontal="center" vertical="center" wrapText="1"/>
    </xf>
    <xf numFmtId="0" fontId="24" fillId="0" borderId="21" xfId="0" applyFont="1" applyBorder="1" applyAlignment="1" applyProtection="1">
      <alignment vertical="center"/>
    </xf>
    <xf numFmtId="0" fontId="45" fillId="0" borderId="76" xfId="0" applyFont="1" applyBorder="1" applyAlignment="1" applyProtection="1">
      <alignment horizontal="center" vertical="center"/>
      <protection locked="0"/>
    </xf>
    <xf numFmtId="1" fontId="45" fillId="0" borderId="77" xfId="0" applyNumberFormat="1" applyFont="1" applyBorder="1" applyAlignment="1" applyProtection="1">
      <alignment horizontal="center" vertical="center"/>
      <protection locked="0"/>
    </xf>
    <xf numFmtId="9" fontId="44" fillId="0" borderId="78" xfId="2" applyFont="1" applyFill="1" applyBorder="1" applyAlignment="1" applyProtection="1">
      <alignment horizontal="center" vertical="center"/>
      <protection hidden="1"/>
    </xf>
    <xf numFmtId="0" fontId="45" fillId="0" borderId="79" xfId="0" applyFont="1" applyBorder="1" applyAlignment="1" applyProtection="1">
      <alignment horizontal="center" vertical="center"/>
      <protection locked="0" hidden="1"/>
    </xf>
    <xf numFmtId="14" fontId="45" fillId="0" borderId="80" xfId="0" applyNumberFormat="1" applyFont="1" applyBorder="1" applyAlignment="1" applyProtection="1">
      <alignment horizontal="center" vertical="center"/>
      <protection locked="0" hidden="1"/>
    </xf>
    <xf numFmtId="164" fontId="44" fillId="0" borderId="79" xfId="0" applyNumberFormat="1" applyFont="1" applyBorder="1" applyAlignment="1" applyProtection="1">
      <alignment horizontal="center" vertical="center"/>
      <protection locked="0"/>
    </xf>
    <xf numFmtId="164" fontId="44" fillId="0" borderId="81" xfId="0" applyNumberFormat="1" applyFont="1" applyBorder="1" applyAlignment="1" applyProtection="1">
      <alignment horizontal="center" vertical="center"/>
      <protection hidden="1"/>
    </xf>
    <xf numFmtId="164" fontId="44" fillId="0" borderId="82" xfId="0" applyNumberFormat="1" applyFont="1" applyBorder="1" applyAlignment="1" applyProtection="1">
      <alignment horizontal="center" vertical="center"/>
      <protection hidden="1"/>
    </xf>
    <xf numFmtId="164" fontId="44" fillId="6" borderId="83" xfId="1" applyNumberFormat="1" applyFont="1" applyFill="1" applyBorder="1" applyAlignment="1" applyProtection="1">
      <alignment horizontal="center" vertical="center" wrapText="1"/>
      <protection hidden="1"/>
    </xf>
    <xf numFmtId="0" fontId="47" fillId="4" borderId="24" xfId="0" applyFont="1" applyFill="1" applyBorder="1" applyAlignment="1">
      <alignment vertical="center"/>
    </xf>
    <xf numFmtId="0" fontId="47" fillId="4" borderId="22" xfId="0" applyFont="1" applyFill="1" applyBorder="1" applyAlignment="1">
      <alignment vertical="center"/>
    </xf>
    <xf numFmtId="0" fontId="14" fillId="8" borderId="0" xfId="0" applyFont="1" applyFill="1" applyBorder="1" applyAlignment="1" applyProtection="1"/>
    <xf numFmtId="0" fontId="39" fillId="4" borderId="19" xfId="0" applyFont="1" applyFill="1" applyBorder="1" applyAlignment="1" applyProtection="1">
      <alignment horizontal="center" vertical="center" wrapText="1"/>
    </xf>
    <xf numFmtId="0" fontId="65" fillId="4" borderId="20" xfId="0" applyFont="1" applyFill="1" applyBorder="1" applyAlignment="1" applyProtection="1">
      <alignment horizontal="center" vertical="center" wrapText="1"/>
    </xf>
    <xf numFmtId="0" fontId="66" fillId="4" borderId="27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vertical="top"/>
    </xf>
    <xf numFmtId="0" fontId="69" fillId="0" borderId="0" xfId="0" applyFont="1"/>
    <xf numFmtId="0" fontId="68" fillId="5" borderId="93" xfId="0" applyFont="1" applyFill="1" applyBorder="1" applyAlignment="1" applyProtection="1">
      <alignment vertical="center"/>
      <protection locked="0"/>
    </xf>
    <xf numFmtId="0" fontId="68" fillId="5" borderId="94" xfId="0" applyFont="1" applyFill="1" applyBorder="1" applyAlignment="1" applyProtection="1">
      <alignment vertical="center"/>
      <protection locked="0"/>
    </xf>
    <xf numFmtId="0" fontId="69" fillId="0" borderId="10" xfId="0" applyFont="1" applyBorder="1"/>
    <xf numFmtId="0" fontId="68" fillId="5" borderId="95" xfId="0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top" wrapText="1" indent="1"/>
    </xf>
    <xf numFmtId="0" fontId="62" fillId="0" borderId="0" xfId="4" applyFont="1" applyFill="1" applyBorder="1" applyAlignment="1" applyProtection="1">
      <alignment vertical="top" wrapText="1"/>
    </xf>
    <xf numFmtId="0" fontId="35" fillId="4" borderId="54" xfId="0" applyFont="1" applyFill="1" applyBorder="1" applyAlignment="1" applyProtection="1">
      <alignment horizontal="center" vertical="center" wrapText="1"/>
    </xf>
    <xf numFmtId="0" fontId="35" fillId="4" borderId="55" xfId="0" applyFont="1" applyFill="1" applyBorder="1" applyAlignment="1" applyProtection="1">
      <alignment horizontal="center" vertical="center" wrapText="1"/>
    </xf>
    <xf numFmtId="0" fontId="35" fillId="4" borderId="61" xfId="0" applyFont="1" applyFill="1" applyBorder="1" applyAlignment="1" applyProtection="1">
      <alignment horizontal="center" vertical="center" wrapText="1"/>
    </xf>
    <xf numFmtId="0" fontId="35" fillId="4" borderId="27" xfId="0" applyFont="1" applyFill="1" applyBorder="1" applyAlignment="1" applyProtection="1">
      <alignment horizontal="center" vertical="center" wrapText="1"/>
    </xf>
    <xf numFmtId="0" fontId="43" fillId="0" borderId="13" xfId="4" applyFont="1" applyFill="1" applyBorder="1" applyAlignment="1" applyProtection="1">
      <alignment horizontal="left" vertical="top" wrapText="1"/>
      <protection locked="0"/>
    </xf>
    <xf numFmtId="0" fontId="68" fillId="5" borderId="86" xfId="0" applyFont="1" applyFill="1" applyBorder="1" applyAlignment="1" applyProtection="1">
      <alignment horizontal="left" vertical="center" wrapText="1"/>
      <protection locked="0"/>
    </xf>
    <xf numFmtId="0" fontId="68" fillId="5" borderId="87" xfId="0" applyFont="1" applyFill="1" applyBorder="1" applyAlignment="1" applyProtection="1">
      <alignment horizontal="left" vertical="center" wrapText="1"/>
      <protection locked="0"/>
    </xf>
    <xf numFmtId="0" fontId="68" fillId="5" borderId="88" xfId="0" applyFont="1" applyFill="1" applyBorder="1" applyAlignment="1" applyProtection="1">
      <alignment horizontal="left" vertical="center" wrapText="1"/>
      <protection locked="0"/>
    </xf>
    <xf numFmtId="0" fontId="68" fillId="5" borderId="84" xfId="0" applyFont="1" applyFill="1" applyBorder="1" applyAlignment="1" applyProtection="1">
      <alignment horizontal="left" vertical="center"/>
      <protection locked="0"/>
    </xf>
    <xf numFmtId="0" fontId="68" fillId="5" borderId="85" xfId="0" applyFont="1" applyFill="1" applyBorder="1" applyAlignment="1" applyProtection="1">
      <alignment horizontal="left" vertical="center"/>
      <protection locked="0"/>
    </xf>
    <xf numFmtId="0" fontId="68" fillId="5" borderId="89" xfId="0" applyFont="1" applyFill="1" applyBorder="1" applyAlignment="1" applyProtection="1">
      <alignment horizontal="left" vertical="center"/>
      <protection locked="0"/>
    </xf>
    <xf numFmtId="0" fontId="68" fillId="5" borderId="90" xfId="0" applyFont="1" applyFill="1" applyBorder="1" applyAlignment="1" applyProtection="1">
      <alignment horizontal="left" vertical="center"/>
      <protection locked="0"/>
    </xf>
    <xf numFmtId="0" fontId="68" fillId="5" borderId="91" xfId="0" applyFont="1" applyFill="1" applyBorder="1" applyAlignment="1" applyProtection="1">
      <alignment horizontal="left" vertical="center"/>
      <protection locked="0"/>
    </xf>
    <xf numFmtId="0" fontId="68" fillId="5" borderId="92" xfId="0" applyFont="1" applyFill="1" applyBorder="1" applyAlignment="1" applyProtection="1">
      <alignment horizontal="left" vertical="center"/>
      <protection locked="0"/>
    </xf>
    <xf numFmtId="0" fontId="39" fillId="4" borderId="69" xfId="0" applyFont="1" applyFill="1" applyBorder="1" applyAlignment="1" applyProtection="1">
      <alignment horizontal="center" vertical="center" wrapText="1"/>
    </xf>
    <xf numFmtId="0" fontId="39" fillId="4" borderId="62" xfId="0" applyFont="1" applyFill="1" applyBorder="1" applyAlignment="1" applyProtection="1">
      <alignment horizontal="center" vertical="center" wrapText="1"/>
    </xf>
    <xf numFmtId="0" fontId="2" fillId="0" borderId="0" xfId="4" applyFill="1" applyBorder="1" applyAlignment="1" applyProtection="1">
      <alignment horizontal="left" vertical="top" wrapText="1"/>
      <protection locked="0"/>
    </xf>
    <xf numFmtId="49" fontId="22" fillId="0" borderId="66" xfId="0" quotePrefix="1" applyNumberFormat="1" applyFont="1" applyFill="1" applyBorder="1" applyAlignment="1" applyProtection="1">
      <alignment horizontal="left" vertical="top"/>
    </xf>
    <xf numFmtId="49" fontId="22" fillId="0" borderId="13" xfId="0" quotePrefix="1" applyNumberFormat="1" applyFont="1" applyFill="1" applyBorder="1" applyAlignment="1" applyProtection="1">
      <alignment horizontal="left" vertical="top"/>
    </xf>
    <xf numFmtId="49" fontId="22" fillId="0" borderId="67" xfId="0" quotePrefix="1" applyNumberFormat="1" applyFont="1" applyFill="1" applyBorder="1" applyAlignment="1" applyProtection="1">
      <alignment horizontal="left" vertical="top"/>
    </xf>
    <xf numFmtId="49" fontId="22" fillId="0" borderId="10" xfId="0" quotePrefix="1" applyNumberFormat="1" applyFont="1" applyFill="1" applyBorder="1" applyAlignment="1" applyProtection="1">
      <alignment horizontal="left" vertical="top"/>
    </xf>
    <xf numFmtId="49" fontId="22" fillId="0" borderId="0" xfId="0" quotePrefix="1" applyNumberFormat="1" applyFont="1" applyFill="1" applyBorder="1" applyAlignment="1" applyProtection="1">
      <alignment horizontal="left" vertical="top"/>
    </xf>
    <xf numFmtId="49" fontId="22" fillId="0" borderId="5" xfId="0" quotePrefix="1" applyNumberFormat="1" applyFont="1" applyFill="1" applyBorder="1" applyAlignment="1" applyProtection="1">
      <alignment horizontal="left" vertical="top"/>
    </xf>
    <xf numFmtId="49" fontId="21" fillId="0" borderId="10" xfId="0" quotePrefix="1" applyNumberFormat="1" applyFont="1" applyFill="1" applyBorder="1" applyAlignment="1" applyProtection="1">
      <alignment horizontal="left" vertical="top"/>
    </xf>
    <xf numFmtId="49" fontId="21" fillId="0" borderId="0" xfId="0" quotePrefix="1" applyNumberFormat="1" applyFont="1" applyFill="1" applyBorder="1" applyAlignment="1" applyProtection="1">
      <alignment horizontal="left" vertical="top"/>
    </xf>
    <xf numFmtId="49" fontId="21" fillId="0" borderId="5" xfId="0" quotePrefix="1" applyNumberFormat="1" applyFont="1" applyFill="1" applyBorder="1" applyAlignment="1" applyProtection="1">
      <alignment horizontal="left" vertical="top"/>
    </xf>
    <xf numFmtId="49" fontId="21" fillId="0" borderId="11" xfId="0" quotePrefix="1" applyNumberFormat="1" applyFont="1" applyFill="1" applyBorder="1" applyAlignment="1" applyProtection="1">
      <alignment horizontal="left" vertical="center"/>
    </xf>
    <xf numFmtId="49" fontId="21" fillId="0" borderId="12" xfId="0" quotePrefix="1" applyNumberFormat="1" applyFont="1" applyFill="1" applyBorder="1" applyAlignment="1" applyProtection="1">
      <alignment horizontal="left" vertical="center"/>
    </xf>
    <xf numFmtId="49" fontId="21" fillId="0" borderId="6" xfId="0" quotePrefix="1" applyNumberFormat="1" applyFont="1" applyFill="1" applyBorder="1" applyAlignment="1" applyProtection="1">
      <alignment horizontal="left" vertical="center"/>
    </xf>
    <xf numFmtId="49" fontId="57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6" xfId="0" applyNumberFormat="1" applyFont="1" applyFill="1" applyBorder="1" applyAlignment="1" applyProtection="1">
      <alignment horizontal="left" vertical="center" wrapText="1"/>
      <protection locked="0"/>
    </xf>
    <xf numFmtId="0" fontId="60" fillId="0" borderId="5" xfId="0" applyFont="1" applyBorder="1" applyAlignment="1" applyProtection="1">
      <alignment horizontal="center" vertical="center" textRotation="180"/>
      <protection hidden="1"/>
    </xf>
    <xf numFmtId="49" fontId="15" fillId="5" borderId="8" xfId="0" applyNumberFormat="1" applyFont="1" applyFill="1" applyBorder="1" applyAlignment="1" applyProtection="1">
      <alignment horizontal="left" vertical="top" wrapText="1"/>
      <protection locked="0"/>
    </xf>
    <xf numFmtId="49" fontId="15" fillId="5" borderId="7" xfId="0" applyNumberFormat="1" applyFont="1" applyFill="1" applyBorder="1" applyAlignment="1" applyProtection="1">
      <alignment horizontal="left" vertical="top" wrapText="1"/>
      <protection locked="0"/>
    </xf>
    <xf numFmtId="49" fontId="15" fillId="5" borderId="9" xfId="0" applyNumberFormat="1" applyFont="1" applyFill="1" applyBorder="1" applyAlignment="1" applyProtection="1">
      <alignment horizontal="left" vertical="top" wrapText="1"/>
      <protection locked="0"/>
    </xf>
    <xf numFmtId="49" fontId="15" fillId="5" borderId="10" xfId="0" applyNumberFormat="1" applyFont="1" applyFill="1" applyBorder="1" applyAlignment="1" applyProtection="1">
      <alignment horizontal="left" vertical="top" wrapText="1"/>
      <protection locked="0"/>
    </xf>
    <xf numFmtId="49" fontId="15" fillId="5" borderId="0" xfId="0" applyNumberFormat="1" applyFont="1" applyFill="1" applyBorder="1" applyAlignment="1" applyProtection="1">
      <alignment horizontal="left" vertical="top" wrapText="1"/>
      <protection locked="0"/>
    </xf>
    <xf numFmtId="49" fontId="15" fillId="5" borderId="5" xfId="0" applyNumberFormat="1" applyFont="1" applyFill="1" applyBorder="1" applyAlignment="1" applyProtection="1">
      <alignment horizontal="left" vertical="top" wrapText="1"/>
      <protection locked="0"/>
    </xf>
    <xf numFmtId="49" fontId="15" fillId="5" borderId="11" xfId="0" applyNumberFormat="1" applyFont="1" applyFill="1" applyBorder="1" applyAlignment="1" applyProtection="1">
      <alignment horizontal="left" vertical="top" wrapText="1"/>
      <protection locked="0"/>
    </xf>
    <xf numFmtId="49" fontId="15" fillId="5" borderId="12" xfId="0" applyNumberFormat="1" applyFont="1" applyFill="1" applyBorder="1" applyAlignment="1" applyProtection="1">
      <alignment horizontal="left" vertical="top" wrapText="1"/>
      <protection locked="0"/>
    </xf>
    <xf numFmtId="49" fontId="15" fillId="5" borderId="6" xfId="0" applyNumberFormat="1" applyFont="1" applyFill="1" applyBorder="1" applyAlignment="1" applyProtection="1">
      <alignment horizontal="left" vertical="top" wrapText="1"/>
      <protection locked="0"/>
    </xf>
    <xf numFmtId="165" fontId="56" fillId="5" borderId="2" xfId="0" applyNumberFormat="1" applyFont="1" applyFill="1" applyBorder="1" applyAlignment="1" applyProtection="1">
      <alignment horizontal="left" vertical="center"/>
      <protection locked="0"/>
    </xf>
    <xf numFmtId="165" fontId="56" fillId="5" borderId="3" xfId="0" applyNumberFormat="1" applyFont="1" applyFill="1" applyBorder="1" applyAlignment="1" applyProtection="1">
      <alignment horizontal="left" vertical="center"/>
      <protection locked="0"/>
    </xf>
    <xf numFmtId="165" fontId="56" fillId="5" borderId="4" xfId="0" applyNumberFormat="1" applyFont="1" applyFill="1" applyBorder="1" applyAlignment="1" applyProtection="1">
      <alignment horizontal="left" vertical="center"/>
      <protection locked="0"/>
    </xf>
    <xf numFmtId="0" fontId="28" fillId="8" borderId="36" xfId="0" applyFont="1" applyFill="1" applyBorder="1" applyAlignment="1" applyProtection="1">
      <alignment horizontal="left" wrapText="1"/>
    </xf>
    <xf numFmtId="0" fontId="28" fillId="8" borderId="36" xfId="0" applyFont="1" applyFill="1" applyBorder="1" applyAlignment="1" applyProtection="1">
      <alignment wrapText="1"/>
    </xf>
    <xf numFmtId="49" fontId="40" fillId="5" borderId="8" xfId="5" applyNumberFormat="1" applyFont="1" applyFill="1" applyBorder="1" applyAlignment="1" applyProtection="1">
      <alignment horizontal="left" vertical="top" wrapText="1"/>
      <protection locked="0"/>
    </xf>
    <xf numFmtId="49" fontId="40" fillId="5" borderId="7" xfId="5" applyNumberFormat="1" applyFont="1" applyFill="1" applyBorder="1" applyAlignment="1" applyProtection="1">
      <alignment horizontal="left" vertical="top" wrapText="1"/>
      <protection locked="0"/>
    </xf>
    <xf numFmtId="49" fontId="40" fillId="5" borderId="9" xfId="5" applyNumberFormat="1" applyFont="1" applyFill="1" applyBorder="1" applyAlignment="1" applyProtection="1">
      <alignment horizontal="left" vertical="top" wrapText="1"/>
      <protection locked="0"/>
    </xf>
    <xf numFmtId="49" fontId="40" fillId="5" borderId="11" xfId="5" applyNumberFormat="1" applyFont="1" applyFill="1" applyBorder="1" applyAlignment="1" applyProtection="1">
      <alignment horizontal="left" vertical="top" wrapText="1"/>
      <protection locked="0"/>
    </xf>
    <xf numFmtId="49" fontId="40" fillId="5" borderId="12" xfId="5" applyNumberFormat="1" applyFont="1" applyFill="1" applyBorder="1" applyAlignment="1" applyProtection="1">
      <alignment horizontal="left" vertical="top" wrapText="1"/>
      <protection locked="0"/>
    </xf>
    <xf numFmtId="49" fontId="40" fillId="5" borderId="6" xfId="5" applyNumberFormat="1" applyFont="1" applyFill="1" applyBorder="1" applyAlignment="1" applyProtection="1">
      <alignment horizontal="left" vertical="top" wrapText="1"/>
      <protection locked="0"/>
    </xf>
    <xf numFmtId="0" fontId="55" fillId="5" borderId="8" xfId="0" applyFont="1" applyFill="1" applyBorder="1" applyAlignment="1" applyProtection="1">
      <alignment horizontal="left" vertical="center" wrapText="1"/>
      <protection locked="0"/>
    </xf>
    <xf numFmtId="0" fontId="55" fillId="5" borderId="7" xfId="0" applyFont="1" applyFill="1" applyBorder="1" applyAlignment="1" applyProtection="1">
      <alignment horizontal="left" vertical="center" wrapText="1"/>
      <protection locked="0"/>
    </xf>
    <xf numFmtId="0" fontId="55" fillId="5" borderId="9" xfId="0" applyFont="1" applyFill="1" applyBorder="1" applyAlignment="1" applyProtection="1">
      <alignment horizontal="left" vertical="center" wrapText="1"/>
      <protection locked="0"/>
    </xf>
    <xf numFmtId="0" fontId="55" fillId="5" borderId="11" xfId="0" applyFont="1" applyFill="1" applyBorder="1" applyAlignment="1" applyProtection="1">
      <alignment horizontal="left" vertical="center" wrapText="1"/>
      <protection locked="0"/>
    </xf>
    <xf numFmtId="0" fontId="55" fillId="5" borderId="12" xfId="0" applyFont="1" applyFill="1" applyBorder="1" applyAlignment="1" applyProtection="1">
      <alignment horizontal="left" vertical="center" wrapText="1"/>
      <protection locked="0"/>
    </xf>
    <xf numFmtId="0" fontId="55" fillId="5" borderId="6" xfId="0" applyFont="1" applyFill="1" applyBorder="1" applyAlignment="1" applyProtection="1">
      <alignment horizontal="left" vertical="center" wrapText="1"/>
      <protection locked="0"/>
    </xf>
    <xf numFmtId="49" fontId="67" fillId="5" borderId="8" xfId="4" applyNumberFormat="1" applyFont="1" applyFill="1" applyBorder="1" applyAlignment="1" applyProtection="1">
      <alignment horizontal="left" vertical="top" wrapText="1"/>
      <protection locked="0"/>
    </xf>
    <xf numFmtId="49" fontId="51" fillId="5" borderId="7" xfId="5" applyNumberFormat="1" applyFont="1" applyFill="1" applyBorder="1" applyAlignment="1" applyProtection="1">
      <alignment horizontal="left" vertical="top" wrapText="1"/>
      <protection locked="0"/>
    </xf>
    <xf numFmtId="49" fontId="51" fillId="5" borderId="9" xfId="5" applyNumberFormat="1" applyFont="1" applyFill="1" applyBorder="1" applyAlignment="1" applyProtection="1">
      <alignment horizontal="left" vertical="top" wrapText="1"/>
      <protection locked="0"/>
    </xf>
    <xf numFmtId="49" fontId="51" fillId="5" borderId="11" xfId="5" applyNumberFormat="1" applyFont="1" applyFill="1" applyBorder="1" applyAlignment="1" applyProtection="1">
      <alignment horizontal="left" vertical="top" wrapText="1"/>
      <protection locked="0"/>
    </xf>
    <xf numFmtId="49" fontId="51" fillId="5" borderId="12" xfId="5" applyNumberFormat="1" applyFont="1" applyFill="1" applyBorder="1" applyAlignment="1" applyProtection="1">
      <alignment horizontal="left" vertical="top" wrapText="1"/>
      <protection locked="0"/>
    </xf>
    <xf numFmtId="49" fontId="51" fillId="5" borderId="6" xfId="5" applyNumberFormat="1" applyFont="1" applyFill="1" applyBorder="1" applyAlignment="1" applyProtection="1">
      <alignment horizontal="left" vertical="top" wrapText="1"/>
      <protection locked="0"/>
    </xf>
    <xf numFmtId="0" fontId="21" fillId="4" borderId="64" xfId="0" quotePrefix="1" applyFont="1" applyFill="1" applyBorder="1" applyAlignment="1" applyProtection="1">
      <alignment horizontal="left" vertical="center"/>
    </xf>
    <xf numFmtId="0" fontId="21" fillId="4" borderId="36" xfId="0" quotePrefix="1" applyFont="1" applyFill="1" applyBorder="1" applyAlignment="1" applyProtection="1">
      <alignment horizontal="left" vertical="center"/>
    </xf>
    <xf numFmtId="0" fontId="21" fillId="4" borderId="65" xfId="0" quotePrefix="1" applyFont="1" applyFill="1" applyBorder="1" applyAlignment="1" applyProtection="1">
      <alignment horizontal="left" vertical="center"/>
    </xf>
    <xf numFmtId="0" fontId="32" fillId="3" borderId="40" xfId="0" applyFont="1" applyFill="1" applyBorder="1" applyAlignment="1" applyProtection="1">
      <alignment horizontal="left" vertical="top" wrapText="1"/>
    </xf>
    <xf numFmtId="0" fontId="32" fillId="3" borderId="37" xfId="0" applyFont="1" applyFill="1" applyBorder="1" applyAlignment="1" applyProtection="1">
      <alignment horizontal="left" vertical="top" wrapText="1"/>
    </xf>
    <xf numFmtId="0" fontId="18" fillId="4" borderId="42" xfId="0" applyFont="1" applyFill="1" applyBorder="1" applyAlignment="1" applyProtection="1">
      <alignment horizontal="left" vertical="center"/>
    </xf>
    <xf numFmtId="0" fontId="18" fillId="4" borderId="35" xfId="0" applyFont="1" applyFill="1" applyBorder="1" applyAlignment="1" applyProtection="1">
      <alignment horizontal="left" vertical="center"/>
    </xf>
    <xf numFmtId="0" fontId="21" fillId="4" borderId="44" xfId="0" quotePrefix="1" applyFont="1" applyFill="1" applyBorder="1" applyAlignment="1" applyProtection="1">
      <alignment horizontal="left"/>
    </xf>
    <xf numFmtId="0" fontId="21" fillId="4" borderId="14" xfId="0" quotePrefix="1" applyFont="1" applyFill="1" applyBorder="1" applyAlignment="1" applyProtection="1">
      <alignment horizontal="left"/>
    </xf>
    <xf numFmtId="0" fontId="21" fillId="4" borderId="53" xfId="0" quotePrefix="1" applyFont="1" applyFill="1" applyBorder="1" applyAlignment="1" applyProtection="1">
      <alignment horizontal="left"/>
    </xf>
    <xf numFmtId="0" fontId="64" fillId="2" borderId="38" xfId="0" applyFont="1" applyFill="1" applyBorder="1" applyAlignment="1" applyProtection="1">
      <alignment horizontal="center" vertical="center" wrapText="1"/>
    </xf>
    <xf numFmtId="0" fontId="64" fillId="2" borderId="14" xfId="0" applyFont="1" applyFill="1" applyBorder="1" applyAlignment="1" applyProtection="1">
      <alignment horizontal="center" vertical="center" wrapText="1"/>
    </xf>
    <xf numFmtId="0" fontId="64" fillId="2" borderId="45" xfId="0" applyFont="1" applyFill="1" applyBorder="1" applyAlignment="1" applyProtection="1">
      <alignment horizontal="center" vertical="center" wrapText="1"/>
    </xf>
    <xf numFmtId="0" fontId="64" fillId="2" borderId="25" xfId="0" applyFont="1" applyFill="1" applyBorder="1" applyAlignment="1" applyProtection="1">
      <alignment horizontal="center" vertical="center" wrapText="1"/>
    </xf>
    <xf numFmtId="0" fontId="64" fillId="2" borderId="0" xfId="0" applyFont="1" applyFill="1" applyBorder="1" applyAlignment="1" applyProtection="1">
      <alignment horizontal="center" vertical="center" wrapText="1"/>
    </xf>
    <xf numFmtId="0" fontId="64" fillId="2" borderId="5" xfId="0" applyFont="1" applyFill="1" applyBorder="1" applyAlignment="1" applyProtection="1">
      <alignment horizontal="center" vertical="center" wrapText="1"/>
    </xf>
    <xf numFmtId="0" fontId="22" fillId="0" borderId="10" xfId="0" quotePrefix="1" applyFont="1" applyFill="1" applyBorder="1" applyAlignment="1" applyProtection="1">
      <alignment horizontal="left" vertical="top"/>
    </xf>
    <xf numFmtId="0" fontId="22" fillId="0" borderId="0" xfId="0" quotePrefix="1" applyFont="1" applyFill="1" applyBorder="1" applyAlignment="1" applyProtection="1">
      <alignment horizontal="left" vertical="top"/>
    </xf>
    <xf numFmtId="0" fontId="22" fillId="0" borderId="52" xfId="0" quotePrefix="1" applyFont="1" applyFill="1" applyBorder="1" applyAlignment="1" applyProtection="1">
      <alignment horizontal="left" vertical="top"/>
    </xf>
    <xf numFmtId="0" fontId="21" fillId="4" borderId="10" xfId="0" quotePrefix="1" applyFont="1" applyFill="1" applyBorder="1" applyAlignment="1" applyProtection="1">
      <alignment horizontal="left" vertical="center"/>
    </xf>
    <xf numFmtId="0" fontId="21" fillId="4" borderId="0" xfId="0" quotePrefix="1" applyFont="1" applyFill="1" applyBorder="1" applyAlignment="1" applyProtection="1">
      <alignment horizontal="left" vertical="center"/>
    </xf>
    <xf numFmtId="0" fontId="21" fillId="4" borderId="52" xfId="0" quotePrefix="1" applyFont="1" applyFill="1" applyBorder="1" applyAlignment="1" applyProtection="1">
      <alignment horizontal="left" vertical="center"/>
    </xf>
    <xf numFmtId="49" fontId="22" fillId="0" borderId="52" xfId="0" quotePrefix="1" applyNumberFormat="1" applyFont="1" applyFill="1" applyBorder="1" applyAlignment="1" applyProtection="1">
      <alignment horizontal="left" vertical="top"/>
    </xf>
    <xf numFmtId="0" fontId="46" fillId="2" borderId="25" xfId="0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 applyProtection="1">
      <alignment horizontal="center" vertical="top" wrapText="1"/>
    </xf>
    <xf numFmtId="0" fontId="46" fillId="2" borderId="5" xfId="0" applyFont="1" applyFill="1" applyBorder="1" applyAlignment="1" applyProtection="1">
      <alignment horizontal="center" vertical="top" wrapText="1"/>
    </xf>
    <xf numFmtId="0" fontId="58" fillId="2" borderId="25" xfId="4" applyFont="1" applyFill="1" applyBorder="1" applyAlignment="1" applyProtection="1">
      <alignment horizontal="center" vertical="center"/>
    </xf>
    <xf numFmtId="0" fontId="58" fillId="2" borderId="0" xfId="4" applyFont="1" applyFill="1" applyBorder="1" applyAlignment="1" applyProtection="1">
      <alignment horizontal="center" vertical="center"/>
    </xf>
    <xf numFmtId="0" fontId="58" fillId="2" borderId="5" xfId="4" applyFont="1" applyFill="1" applyBorder="1" applyAlignment="1" applyProtection="1">
      <alignment horizontal="center" vertical="center"/>
    </xf>
    <xf numFmtId="49" fontId="22" fillId="0" borderId="10" xfId="0" quotePrefix="1" applyNumberFormat="1" applyFont="1" applyFill="1" applyBorder="1" applyAlignment="1" applyProtection="1">
      <alignment horizontal="left" vertical="center"/>
    </xf>
    <xf numFmtId="49" fontId="22" fillId="0" borderId="0" xfId="0" quotePrefix="1" applyNumberFormat="1" applyFont="1" applyFill="1" applyBorder="1" applyAlignment="1" applyProtection="1">
      <alignment horizontal="left" vertical="center"/>
    </xf>
    <xf numFmtId="0" fontId="30" fillId="8" borderId="12" xfId="0" applyFont="1" applyFill="1" applyBorder="1" applyProtection="1"/>
    <xf numFmtId="0" fontId="30" fillId="8" borderId="0" xfId="0" applyFont="1" applyFill="1" applyProtection="1"/>
    <xf numFmtId="0" fontId="0" fillId="0" borderId="8" xfId="0" applyBorder="1" applyProtection="1"/>
    <xf numFmtId="0" fontId="0" fillId="0" borderId="7" xfId="0" applyBorder="1" applyProtection="1"/>
    <xf numFmtId="0" fontId="5" fillId="8" borderId="0" xfId="0" applyFont="1" applyFill="1" applyAlignment="1" applyProtection="1">
      <alignment vertical="center"/>
    </xf>
    <xf numFmtId="0" fontId="0" fillId="0" borderId="10" xfId="0" applyBorder="1" applyProtection="1"/>
    <xf numFmtId="0" fontId="7" fillId="0" borderId="0" xfId="0" applyFont="1" applyProtection="1"/>
    <xf numFmtId="0" fontId="8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7" fillId="0" borderId="9" xfId="0" applyFont="1" applyBorder="1" applyProtection="1"/>
    <xf numFmtId="0" fontId="7" fillId="0" borderId="6" xfId="0" applyFont="1" applyBorder="1" applyProtection="1"/>
  </cellXfs>
  <cellStyles count="6">
    <cellStyle name="Currency" xfId="1" builtinId="4"/>
    <cellStyle name="Hyperlink" xfId="4" builtinId="8"/>
    <cellStyle name="Hyperlink 2" xfId="5" xr:uid="{00E5149C-399B-4B95-B671-FC5B06420EA2}"/>
    <cellStyle name="Normal" xfId="0" builtinId="0"/>
    <cellStyle name="Normal 2" xfId="3" xr:uid="{864D042A-26B6-4E79-80E4-982F87139296}"/>
    <cellStyle name="Percent" xfId="2" builtinId="5"/>
  </cellStyles>
  <dxfs count="24"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double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top style="thin">
          <color auto="1"/>
        </top>
        <vertical/>
        <horizontal/>
      </border>
    </dxf>
    <dxf>
      <font>
        <b/>
        <i/>
      </font>
      <numFmt numFmtId="166" formatCode="&quot;N/A&quot;"/>
      <fill>
        <patternFill patternType="gray125">
          <fgColor theme="2" tint="-0.749961851863155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strike val="0"/>
        <color rgb="FFFF0000"/>
      </font>
      <fill>
        <patternFill patternType="gray125">
          <fgColor rgb="FFFF0000"/>
          <bgColor rgb="FFFFBDBD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strike val="0"/>
        <color rgb="FFFF0000"/>
      </font>
      <fill>
        <patternFill patternType="gray125">
          <fgColor rgb="FFFF0000"/>
          <bgColor rgb="FFFFBDBD"/>
        </patternFill>
      </fill>
    </dxf>
    <dxf>
      <font>
        <b/>
        <i/>
        <color auto="1"/>
      </font>
      <numFmt numFmtId="166" formatCode="&quot;N/A&quot;"/>
      <fill>
        <patternFill patternType="gray125">
          <fgColor theme="2" tint="-0.499984740745262"/>
        </patternFill>
      </fill>
    </dxf>
    <dxf>
      <font>
        <color theme="0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B603BA70-AA4B-4058-AA15-17B64CF8E045}"/>
  </tableStyles>
  <colors>
    <mruColors>
      <color rgb="FFFF9966"/>
      <color rgb="FFFFBDBD"/>
      <color rgb="FFD9E1F2"/>
      <color rgb="FFECF0F8"/>
      <color rgb="FFF2F7FC"/>
      <color rgb="FFF5F9FD"/>
      <color rgb="FFFFF9E7"/>
      <color rgb="FFF1F7ED"/>
      <color rgb="FF071D4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689742</xdr:colOff>
      <xdr:row>0</xdr:row>
      <xdr:rowOff>232467</xdr:rowOff>
    </xdr:from>
    <xdr:to>
      <xdr:col>14</xdr:col>
      <xdr:colOff>668449</xdr:colOff>
      <xdr:row>2</xdr:row>
      <xdr:rowOff>18656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5366F-F3FE-4AEB-9C14-A9CCABEA5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3997" y="224847"/>
          <a:ext cx="1454266" cy="683444"/>
        </a:xfrm>
        <a:prstGeom prst="rect">
          <a:avLst/>
        </a:prstGeom>
      </xdr:spPr>
    </xdr:pic>
    <xdr:clientData/>
  </xdr:twoCellAnchor>
  <xdr:twoCellAnchor editAs="oneCell">
    <xdr:from>
      <xdr:col>6</xdr:col>
      <xdr:colOff>968299</xdr:colOff>
      <xdr:row>42</xdr:row>
      <xdr:rowOff>116110</xdr:rowOff>
    </xdr:from>
    <xdr:to>
      <xdr:col>14</xdr:col>
      <xdr:colOff>403769</xdr:colOff>
      <xdr:row>51</xdr:row>
      <xdr:rowOff>133033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3D9500-A19B-4B06-BC22-CCC65658D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4" t="7175" r="37434"/>
        <a:stretch/>
      </xdr:blipFill>
      <xdr:spPr bwMode="auto">
        <a:xfrm>
          <a:off x="5320491" y="8234341"/>
          <a:ext cx="5882870" cy="18779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567448</xdr:colOff>
      <xdr:row>63</xdr:row>
      <xdr:rowOff>8346</xdr:rowOff>
    </xdr:from>
    <xdr:ext cx="1376350" cy="555268"/>
    <xdr:pic>
      <xdr:nvPicPr>
        <xdr:cNvPr id="9" name="Picture 8">
          <a:extLst>
            <a:ext uri="{FF2B5EF4-FFF2-40B4-BE49-F238E27FC236}">
              <a16:creationId xmlns:a16="http://schemas.microsoft.com/office/drawing/2014/main" id="{04AE3F3C-D7B0-450B-AEAA-3A844CED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3063" y="13760981"/>
          <a:ext cx="1376350" cy="555268"/>
        </a:xfrm>
        <a:prstGeom prst="rect">
          <a:avLst/>
        </a:prstGeom>
      </xdr:spPr>
    </xdr:pic>
    <xdr:clientData/>
  </xdr:oneCellAnchor>
  <xdr:twoCellAnchor editAs="oneCell">
    <xdr:from>
      <xdr:col>3</xdr:col>
      <xdr:colOff>9114</xdr:colOff>
      <xdr:row>55</xdr:row>
      <xdr:rowOff>113421</xdr:rowOff>
    </xdr:from>
    <xdr:to>
      <xdr:col>12</xdr:col>
      <xdr:colOff>9525</xdr:colOff>
      <xdr:row>61</xdr:row>
      <xdr:rowOff>132575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F66885-2C45-82DD-6270-922E60FF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16691" y="11286979"/>
          <a:ext cx="6438578" cy="1962986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25001D-3D2C-4325-A21F-857CDBBB5340}" name="RENT_ROLL_DATA3" displayName="RENT_ROLL_DATA3" ref="AD2:AK68" totalsRowShown="0" headerRowDxfId="12" dataDxfId="10" headerRowBorderDxfId="11" tableBorderDxfId="9">
  <autoFilter ref="AD2:AK68" xr:uid="{B2BE8819-1A4F-4118-B515-5B8FE9AC27BC}"/>
  <tableColumns count="8">
    <tableColumn id="1" xr3:uid="{88AC84F9-D3A0-4FDE-827C-32E5E2ACFE9B}" name="UNIT #" dataDxfId="8">
      <calculatedColumnFormula>#REF!</calculatedColumnFormula>
    </tableColumn>
    <tableColumn id="2" xr3:uid="{3A42370F-8B3E-4697-8C65-4ABED0016BC3}" name="# BED ROOMS" dataDxfId="7">
      <calculatedColumnFormula>#REF!</calculatedColumnFormula>
    </tableColumn>
    <tableColumn id="3" xr3:uid="{A1FDFAE1-A975-413B-A959-91BBEF215FBF}" name="BED ROOM SIZES" dataDxfId="6">
      <calculatedColumnFormula>#REF!</calculatedColumnFormula>
    </tableColumn>
    <tableColumn id="4" xr3:uid="{E53EAF3C-6959-4AF6-A5F5-C88428D8C1EC}" name="4D UNIT?" dataDxfId="5">
      <calculatedColumnFormula>#REF!</calculatedColumnFormula>
    </tableColumn>
    <tableColumn id="5" xr3:uid="{7F84CD7C-2264-43A6-9AF0-3F0481B793E8}" name="50% or 60% AMI" dataDxfId="4">
      <calculatedColumnFormula>#REF!</calculatedColumnFormula>
    </tableColumn>
    <tableColumn id="6" xr3:uid="{B89C07EB-E4DC-4B94-8276-88A4BEC9789D}" name="OCCUPIED?" dataDxfId="3">
      <calculatedColumnFormula>#REF!</calculatedColumnFormula>
    </tableColumn>
    <tableColumn id="7" xr3:uid="{C65C3D57-F0F5-4159-A76D-CFAA575CEB82}" name="CURRENT RENT" dataDxfId="2">
      <calculatedColumnFormula>#REF!</calculatedColumnFormula>
    </tableColumn>
    <tableColumn id="8" xr3:uid="{B2E95C23-0F0E-4D3E-A842-A21CCEFAEA03}" name="MAX 4D RENT" dataDxfId="1">
      <calculatedColumnFormula>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4d Theme Fonts">
      <a:majorFont>
        <a:latin typeface="Red Hat Text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4D@STPAUL.GOV" TargetMode="External"/><Relationship Id="rId2" Type="http://schemas.openxmlformats.org/officeDocument/2006/relationships/hyperlink" Target="https://www.surveymonkey.com/r/StPaul4d2025" TargetMode="External"/><Relationship Id="rId1" Type="http://schemas.openxmlformats.org/officeDocument/2006/relationships/hyperlink" Target="http://www.stpaul.gov/4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62DD-E94B-4409-9F08-31D75E4E745C}">
  <dimension ref="B1:AN68"/>
  <sheetViews>
    <sheetView showGridLines="0" tabSelected="1" showRuler="0" view="pageBreakPreview" topLeftCell="A15" zoomScale="115" zoomScaleNormal="130" zoomScaleSheetLayoutView="115" zoomScalePageLayoutView="40" workbookViewId="0">
      <selection activeCell="C20" sqref="C20:H21"/>
    </sheetView>
  </sheetViews>
  <sheetFormatPr defaultColWidth="7.3984375" defaultRowHeight="17.399999999999999" x14ac:dyDescent="0.4"/>
  <cols>
    <col min="1" max="1" width="3.69921875" style="8" customWidth="1"/>
    <col min="2" max="2" width="3.09765625" style="1" customWidth="1"/>
    <col min="3" max="3" width="19.3984375" style="8" customWidth="1"/>
    <col min="4" max="4" width="8.3984375" style="8" customWidth="1"/>
    <col min="5" max="5" width="9.296875" style="7" customWidth="1"/>
    <col min="6" max="6" width="11.09765625" style="7" customWidth="1"/>
    <col min="7" max="7" width="11.59765625" style="7" customWidth="1"/>
    <col min="8" max="8" width="10" style="7" customWidth="1"/>
    <col min="9" max="9" width="9" style="7" customWidth="1"/>
    <col min="10" max="10" width="8.8984375" style="7" customWidth="1"/>
    <col min="11" max="11" width="7.09765625" style="7" customWidth="1"/>
    <col min="12" max="12" width="9.296875" style="7" customWidth="1"/>
    <col min="13" max="13" width="10.19921875" style="7" customWidth="1"/>
    <col min="14" max="14" width="9.19921875" style="7" customWidth="1"/>
    <col min="15" max="15" width="10.19921875" style="7" customWidth="1"/>
    <col min="16" max="16" width="8.796875" style="7" customWidth="1"/>
    <col min="17" max="17" width="8.09765625" style="7" customWidth="1"/>
    <col min="18" max="18" width="7.09765625" style="1" customWidth="1"/>
    <col min="19" max="19" width="4.3984375" style="8" customWidth="1"/>
    <col min="20" max="29" width="7.3984375" style="8"/>
    <col min="30" max="30" width="7.3984375" style="8" hidden="1" customWidth="1"/>
    <col min="31" max="31" width="11.796875" style="8" hidden="1" customWidth="1"/>
    <col min="32" max="32" width="13.69921875" style="8" hidden="1" customWidth="1"/>
    <col min="33" max="33" width="9" style="8" hidden="1" customWidth="1"/>
    <col min="34" max="34" width="12.8984375" style="8" hidden="1" customWidth="1"/>
    <col min="35" max="35" width="10.19921875" style="8" hidden="1" customWidth="1"/>
    <col min="36" max="36" width="13" style="8" hidden="1" customWidth="1"/>
    <col min="37" max="37" width="12" style="8" hidden="1" customWidth="1"/>
    <col min="38" max="16384" width="7.3984375" style="8"/>
  </cols>
  <sheetData>
    <row r="1" spans="2:37" ht="18" thickBot="1" x14ac:dyDescent="0.45"/>
    <row r="2" spans="2:37" s="3" customFormat="1" ht="51.75" customHeight="1" thickTop="1" thickBot="1" x14ac:dyDescent="0.6">
      <c r="B2" s="200" t="s">
        <v>5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"/>
      <c r="O2" s="2"/>
      <c r="P2" s="2"/>
      <c r="Q2" s="2"/>
      <c r="R2" s="27"/>
      <c r="AD2" s="30" t="s">
        <v>6</v>
      </c>
      <c r="AE2" s="31" t="s">
        <v>7</v>
      </c>
      <c r="AF2" s="31" t="s">
        <v>8</v>
      </c>
      <c r="AG2" s="32" t="s">
        <v>9</v>
      </c>
      <c r="AH2" s="33" t="s">
        <v>10</v>
      </c>
      <c r="AI2" s="34" t="s">
        <v>11</v>
      </c>
      <c r="AJ2" s="35" t="s">
        <v>12</v>
      </c>
      <c r="AK2" s="35" t="s">
        <v>13</v>
      </c>
    </row>
    <row r="3" spans="2:37" s="3" customFormat="1" ht="19.5" customHeight="1" thickTop="1" thickBot="1" x14ac:dyDescent="0.6">
      <c r="B3" s="202" t="s">
        <v>14</v>
      </c>
      <c r="C3" s="203"/>
      <c r="D3" s="203"/>
      <c r="E3" s="203"/>
      <c r="F3" s="203"/>
      <c r="G3" s="203"/>
      <c r="H3" s="203"/>
      <c r="I3" s="203"/>
      <c r="J3" s="203"/>
      <c r="K3" s="203"/>
      <c r="L3" s="28"/>
      <c r="M3" s="28" t="s">
        <v>15</v>
      </c>
      <c r="N3" s="28"/>
      <c r="O3" s="28"/>
      <c r="P3" s="28"/>
      <c r="Q3" s="28"/>
      <c r="R3" s="55"/>
      <c r="AD3" s="36" t="e">
        <f>#REF!</f>
        <v>#REF!</v>
      </c>
      <c r="AE3" s="37" t="e">
        <f>#REF!</f>
        <v>#REF!</v>
      </c>
      <c r="AF3" s="37" t="e">
        <f>#REF!</f>
        <v>#REF!</v>
      </c>
      <c r="AG3" s="36" t="e">
        <f>#REF!</f>
        <v>#REF!</v>
      </c>
      <c r="AH3" s="38" t="e">
        <f>#REF!</f>
        <v>#REF!</v>
      </c>
      <c r="AI3" s="36" t="e">
        <f>#REF!</f>
        <v>#REF!</v>
      </c>
      <c r="AJ3" s="39" t="e">
        <f>#REF!</f>
        <v>#REF!</v>
      </c>
      <c r="AK3" s="39" t="e">
        <f>#REF!</f>
        <v>#REF!</v>
      </c>
    </row>
    <row r="4" spans="2:37" s="17" customFormat="1" ht="15" customHeight="1" thickTop="1" x14ac:dyDescent="0.3">
      <c r="B4" s="204" t="s">
        <v>16</v>
      </c>
      <c r="C4" s="205"/>
      <c r="D4" s="205"/>
      <c r="E4" s="205"/>
      <c r="F4" s="205"/>
      <c r="G4" s="205"/>
      <c r="H4" s="205"/>
      <c r="I4" s="205"/>
      <c r="J4" s="205"/>
      <c r="K4" s="205"/>
      <c r="L4" s="206"/>
      <c r="M4" s="207" t="s">
        <v>62</v>
      </c>
      <c r="N4" s="208"/>
      <c r="O4" s="208"/>
      <c r="P4" s="208"/>
      <c r="Q4" s="208"/>
      <c r="R4" s="209"/>
      <c r="AD4" s="36" t="e">
        <f>#REF!</f>
        <v>#REF!</v>
      </c>
      <c r="AE4" s="37" t="e">
        <f>#REF!</f>
        <v>#REF!</v>
      </c>
      <c r="AF4" s="37" t="e">
        <f>#REF!</f>
        <v>#REF!</v>
      </c>
      <c r="AG4" s="36" t="e">
        <f>#REF!</f>
        <v>#REF!</v>
      </c>
      <c r="AH4" s="38" t="e">
        <f>#REF!</f>
        <v>#REF!</v>
      </c>
      <c r="AI4" s="36" t="e">
        <f>#REF!</f>
        <v>#REF!</v>
      </c>
      <c r="AJ4" s="39" t="e">
        <f>#REF!</f>
        <v>#REF!</v>
      </c>
      <c r="AK4" s="39" t="e">
        <f>#REF!</f>
        <v>#REF!</v>
      </c>
    </row>
    <row r="5" spans="2:37" s="4" customFormat="1" ht="14.25" customHeight="1" x14ac:dyDescent="0.35">
      <c r="B5" s="213" t="s">
        <v>17</v>
      </c>
      <c r="C5" s="214"/>
      <c r="D5" s="214"/>
      <c r="E5" s="214"/>
      <c r="F5" s="214"/>
      <c r="G5" s="214"/>
      <c r="H5" s="214"/>
      <c r="I5" s="214"/>
      <c r="J5" s="214"/>
      <c r="K5" s="214"/>
      <c r="L5" s="215"/>
      <c r="M5" s="210"/>
      <c r="N5" s="211"/>
      <c r="O5" s="211"/>
      <c r="P5" s="211"/>
      <c r="Q5" s="211"/>
      <c r="R5" s="212"/>
      <c r="AD5" s="36" t="e">
        <f>#REF!</f>
        <v>#REF!</v>
      </c>
      <c r="AE5" s="37" t="e">
        <f>#REF!</f>
        <v>#REF!</v>
      </c>
      <c r="AF5" s="37" t="e">
        <f>#REF!</f>
        <v>#REF!</v>
      </c>
      <c r="AG5" s="36" t="e">
        <f>#REF!</f>
        <v>#REF!</v>
      </c>
      <c r="AH5" s="38" t="e">
        <f>#REF!</f>
        <v>#REF!</v>
      </c>
      <c r="AI5" s="36" t="e">
        <f>#REF!</f>
        <v>#REF!</v>
      </c>
      <c r="AJ5" s="39" t="e">
        <f>#REF!</f>
        <v>#REF!</v>
      </c>
      <c r="AK5" s="39" t="e">
        <f>#REF!</f>
        <v>#REF!</v>
      </c>
    </row>
    <row r="6" spans="2:37" s="19" customFormat="1" ht="15" customHeight="1" x14ac:dyDescent="0.55000000000000004">
      <c r="B6" s="213" t="s">
        <v>18</v>
      </c>
      <c r="C6" s="214"/>
      <c r="D6" s="214"/>
      <c r="E6" s="214"/>
      <c r="F6" s="214"/>
      <c r="G6" s="214"/>
      <c r="H6" s="214"/>
      <c r="I6" s="214"/>
      <c r="J6" s="214"/>
      <c r="K6" s="214"/>
      <c r="L6" s="215"/>
      <c r="M6" s="210"/>
      <c r="N6" s="211"/>
      <c r="O6" s="211"/>
      <c r="P6" s="211"/>
      <c r="Q6" s="211"/>
      <c r="R6" s="212"/>
      <c r="T6" s="3"/>
      <c r="U6" s="3"/>
      <c r="V6" s="3"/>
      <c r="W6" s="3"/>
      <c r="AD6" s="36" t="e">
        <f>#REF!</f>
        <v>#REF!</v>
      </c>
      <c r="AE6" s="37" t="e">
        <f>#REF!</f>
        <v>#REF!</v>
      </c>
      <c r="AF6" s="37" t="e">
        <f>#REF!</f>
        <v>#REF!</v>
      </c>
      <c r="AG6" s="36" t="e">
        <f>#REF!</f>
        <v>#REF!</v>
      </c>
      <c r="AH6" s="38" t="e">
        <f>#REF!</f>
        <v>#REF!</v>
      </c>
      <c r="AI6" s="36" t="e">
        <f>#REF!</f>
        <v>#REF!</v>
      </c>
      <c r="AJ6" s="39" t="e">
        <f>#REF!</f>
        <v>#REF!</v>
      </c>
      <c r="AK6" s="39" t="e">
        <f>#REF!</f>
        <v>#REF!</v>
      </c>
    </row>
    <row r="7" spans="2:37" s="3" customFormat="1" ht="15" customHeight="1" x14ac:dyDescent="0.55000000000000004">
      <c r="B7" s="216" t="s">
        <v>19</v>
      </c>
      <c r="C7" s="217"/>
      <c r="D7" s="217"/>
      <c r="E7" s="217"/>
      <c r="F7" s="217"/>
      <c r="G7" s="217"/>
      <c r="H7" s="217"/>
      <c r="I7" s="217"/>
      <c r="J7" s="217"/>
      <c r="K7" s="217"/>
      <c r="L7" s="218"/>
      <c r="M7" s="210"/>
      <c r="N7" s="211"/>
      <c r="O7" s="211"/>
      <c r="P7" s="211"/>
      <c r="Q7" s="211"/>
      <c r="R7" s="212"/>
      <c r="AD7" s="36" t="e">
        <f>#REF!</f>
        <v>#REF!</v>
      </c>
      <c r="AE7" s="37" t="e">
        <f>#REF!</f>
        <v>#REF!</v>
      </c>
      <c r="AF7" s="37" t="e">
        <f>#REF!</f>
        <v>#REF!</v>
      </c>
      <c r="AG7" s="36" t="e">
        <f>#REF!</f>
        <v>#REF!</v>
      </c>
      <c r="AH7" s="38" t="e">
        <f>#REF!</f>
        <v>#REF!</v>
      </c>
      <c r="AI7" s="36" t="e">
        <f>#REF!</f>
        <v>#REF!</v>
      </c>
      <c r="AJ7" s="39" t="e">
        <f>#REF!</f>
        <v>#REF!</v>
      </c>
      <c r="AK7" s="39" t="e">
        <f>#REF!</f>
        <v>#REF!</v>
      </c>
    </row>
    <row r="8" spans="2:37" s="19" customFormat="1" ht="12" customHeight="1" x14ac:dyDescent="0.3">
      <c r="B8" s="149" t="s">
        <v>20</v>
      </c>
      <c r="C8" s="150"/>
      <c r="D8" s="150"/>
      <c r="E8" s="150"/>
      <c r="F8" s="150"/>
      <c r="G8" s="150"/>
      <c r="H8" s="150"/>
      <c r="I8" s="150"/>
      <c r="J8" s="150"/>
      <c r="K8" s="150"/>
      <c r="L8" s="219"/>
      <c r="M8" s="210"/>
      <c r="N8" s="211"/>
      <c r="O8" s="211"/>
      <c r="P8" s="211"/>
      <c r="Q8" s="211"/>
      <c r="R8" s="212"/>
      <c r="T8" s="56"/>
      <c r="U8" s="56"/>
      <c r="V8" s="56"/>
      <c r="W8" s="56"/>
      <c r="AD8" s="36" t="e">
        <f>#REF!</f>
        <v>#REF!</v>
      </c>
      <c r="AE8" s="37" t="e">
        <f>#REF!</f>
        <v>#REF!</v>
      </c>
      <c r="AF8" s="37" t="e">
        <f>#REF!</f>
        <v>#REF!</v>
      </c>
      <c r="AG8" s="36" t="e">
        <f>#REF!</f>
        <v>#REF!</v>
      </c>
      <c r="AH8" s="38" t="e">
        <f>#REF!</f>
        <v>#REF!</v>
      </c>
      <c r="AI8" s="36" t="e">
        <f>#REF!</f>
        <v>#REF!</v>
      </c>
      <c r="AJ8" s="39" t="e">
        <f>#REF!</f>
        <v>#REF!</v>
      </c>
      <c r="AK8" s="39" t="e">
        <f>#REF!</f>
        <v>#REF!</v>
      </c>
    </row>
    <row r="9" spans="2:37" s="5" customFormat="1" ht="15" customHeight="1" x14ac:dyDescent="0.55000000000000004">
      <c r="B9" s="216" t="s">
        <v>21</v>
      </c>
      <c r="C9" s="217"/>
      <c r="D9" s="217"/>
      <c r="E9" s="217"/>
      <c r="F9" s="217"/>
      <c r="G9" s="217"/>
      <c r="H9" s="217"/>
      <c r="I9" s="217"/>
      <c r="J9" s="217"/>
      <c r="K9" s="217"/>
      <c r="L9" s="218"/>
      <c r="M9" s="220" t="s">
        <v>22</v>
      </c>
      <c r="N9" s="221"/>
      <c r="O9" s="221"/>
      <c r="P9" s="221"/>
      <c r="Q9" s="221"/>
      <c r="R9" s="222"/>
      <c r="T9" s="54"/>
      <c r="U9" s="54"/>
      <c r="V9" s="54"/>
      <c r="W9" s="54"/>
      <c r="AD9" s="36" t="e">
        <f>#REF!</f>
        <v>#REF!</v>
      </c>
      <c r="AE9" s="37" t="e">
        <f>#REF!</f>
        <v>#REF!</v>
      </c>
      <c r="AF9" s="37" t="e">
        <f>#REF!</f>
        <v>#REF!</v>
      </c>
      <c r="AG9" s="36" t="e">
        <f>#REF!</f>
        <v>#REF!</v>
      </c>
      <c r="AH9" s="38" t="e">
        <f>#REF!</f>
        <v>#REF!</v>
      </c>
      <c r="AI9" s="36" t="e">
        <f>#REF!</f>
        <v>#REF!</v>
      </c>
      <c r="AJ9" s="39" t="e">
        <f>#REF!</f>
        <v>#REF!</v>
      </c>
      <c r="AK9" s="39" t="e">
        <f>#REF!</f>
        <v>#REF!</v>
      </c>
    </row>
    <row r="10" spans="2:37" s="4" customFormat="1" ht="14.25" customHeight="1" x14ac:dyDescent="0.35">
      <c r="B10" s="149" t="s">
        <v>23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58"/>
      <c r="M10" s="223" t="s">
        <v>3</v>
      </c>
      <c r="N10" s="224"/>
      <c r="O10" s="224"/>
      <c r="P10" s="224"/>
      <c r="Q10" s="224"/>
      <c r="R10" s="225"/>
      <c r="AD10" s="36" t="e">
        <f>#REF!</f>
        <v>#REF!</v>
      </c>
      <c r="AE10" s="37" t="e">
        <f>#REF!</f>
        <v>#REF!</v>
      </c>
      <c r="AF10" s="37" t="e">
        <f>#REF!</f>
        <v>#REF!</v>
      </c>
      <c r="AG10" s="36" t="e">
        <f>#REF!</f>
        <v>#REF!</v>
      </c>
      <c r="AH10" s="38" t="e">
        <f>#REF!</f>
        <v>#REF!</v>
      </c>
      <c r="AI10" s="36" t="e">
        <f>#REF!</f>
        <v>#REF!</v>
      </c>
      <c r="AJ10" s="39" t="e">
        <f>#REF!</f>
        <v>#REF!</v>
      </c>
      <c r="AK10" s="39" t="e">
        <f>#REF!</f>
        <v>#REF!</v>
      </c>
    </row>
    <row r="11" spans="2:37" s="19" customFormat="1" ht="13.2" customHeight="1" x14ac:dyDescent="0.35">
      <c r="B11" s="226" t="s">
        <v>24</v>
      </c>
      <c r="C11" s="227"/>
      <c r="D11" s="227"/>
      <c r="E11" s="227"/>
      <c r="F11" s="227"/>
      <c r="G11" s="227"/>
      <c r="H11" s="227"/>
      <c r="I11" s="227"/>
      <c r="J11" s="227"/>
      <c r="K11" s="227"/>
      <c r="L11" s="58"/>
      <c r="M11" s="223"/>
      <c r="N11" s="224"/>
      <c r="O11" s="224"/>
      <c r="P11" s="224"/>
      <c r="Q11" s="224"/>
      <c r="R11" s="225"/>
      <c r="AD11" s="36" t="e">
        <f>#REF!</f>
        <v>#REF!</v>
      </c>
      <c r="AE11" s="37" t="e">
        <f>#REF!</f>
        <v>#REF!</v>
      </c>
      <c r="AF11" s="37" t="e">
        <f>#REF!</f>
        <v>#REF!</v>
      </c>
      <c r="AG11" s="36" t="e">
        <f>#REF!</f>
        <v>#REF!</v>
      </c>
      <c r="AH11" s="38" t="e">
        <f>#REF!</f>
        <v>#REF!</v>
      </c>
      <c r="AI11" s="36" t="e">
        <f>#REF!</f>
        <v>#REF!</v>
      </c>
      <c r="AJ11" s="39" t="e">
        <f>#REF!</f>
        <v>#REF!</v>
      </c>
      <c r="AK11" s="39" t="e">
        <f>#REF!</f>
        <v>#REF!</v>
      </c>
    </row>
    <row r="12" spans="2:37" s="3" customFormat="1" ht="15" customHeight="1" x14ac:dyDescent="0.55000000000000004">
      <c r="B12" s="197" t="s">
        <v>25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61"/>
      <c r="N12" s="61"/>
      <c r="O12" s="62"/>
      <c r="P12" s="63"/>
      <c r="Q12" s="63"/>
      <c r="R12" s="64"/>
      <c r="AD12" s="36" t="e">
        <f>#REF!</f>
        <v>#REF!</v>
      </c>
      <c r="AE12" s="37" t="e">
        <f>#REF!</f>
        <v>#REF!</v>
      </c>
      <c r="AF12" s="37" t="e">
        <f>#REF!</f>
        <v>#REF!</v>
      </c>
      <c r="AG12" s="36" t="e">
        <f>#REF!</f>
        <v>#REF!</v>
      </c>
      <c r="AH12" s="38" t="e">
        <f>#REF!</f>
        <v>#REF!</v>
      </c>
      <c r="AI12" s="36" t="e">
        <f>#REF!</f>
        <v>#REF!</v>
      </c>
      <c r="AJ12" s="39" t="e">
        <f>#REF!</f>
        <v>#REF!</v>
      </c>
      <c r="AK12" s="39" t="e">
        <f>#REF!</f>
        <v>#REF!</v>
      </c>
    </row>
    <row r="13" spans="2:37" s="18" customFormat="1" ht="12" customHeight="1" x14ac:dyDescent="0.35">
      <c r="B13" s="146" t="s">
        <v>26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8"/>
      <c r="AD13" s="36" t="e">
        <f>#REF!</f>
        <v>#REF!</v>
      </c>
      <c r="AE13" s="37" t="e">
        <f>#REF!</f>
        <v>#REF!</v>
      </c>
      <c r="AF13" s="37" t="e">
        <f>#REF!</f>
        <v>#REF!</v>
      </c>
      <c r="AG13" s="36" t="e">
        <f>#REF!</f>
        <v>#REF!</v>
      </c>
      <c r="AH13" s="38" t="e">
        <f>#REF!</f>
        <v>#REF!</v>
      </c>
      <c r="AI13" s="36" t="e">
        <f>#REF!</f>
        <v>#REF!</v>
      </c>
      <c r="AJ13" s="39" t="e">
        <f>#REF!</f>
        <v>#REF!</v>
      </c>
      <c r="AK13" s="39" t="e">
        <f>#REF!</f>
        <v>#REF!</v>
      </c>
    </row>
    <row r="14" spans="2:37" s="18" customFormat="1" ht="11.4" customHeight="1" x14ac:dyDescent="0.35">
      <c r="B14" s="149" t="s">
        <v>27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1"/>
      <c r="AD14" s="36" t="e">
        <f>#REF!</f>
        <v>#REF!</v>
      </c>
      <c r="AE14" s="37" t="e">
        <f>#REF!</f>
        <v>#REF!</v>
      </c>
      <c r="AF14" s="37" t="e">
        <f>#REF!</f>
        <v>#REF!</v>
      </c>
      <c r="AG14" s="36" t="e">
        <f>#REF!</f>
        <v>#REF!</v>
      </c>
      <c r="AH14" s="38" t="e">
        <f>#REF!</f>
        <v>#REF!</v>
      </c>
      <c r="AI14" s="36" t="e">
        <f>#REF!</f>
        <v>#REF!</v>
      </c>
      <c r="AJ14" s="39" t="e">
        <f>#REF!</f>
        <v>#REF!</v>
      </c>
      <c r="AK14" s="39" t="e">
        <f>#REF!</f>
        <v>#REF!</v>
      </c>
    </row>
    <row r="15" spans="2:37" s="18" customFormat="1" ht="15" customHeight="1" x14ac:dyDescent="0.35">
      <c r="B15" s="149" t="s">
        <v>28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1"/>
      <c r="AD15" s="36" t="e">
        <f>#REF!</f>
        <v>#REF!</v>
      </c>
      <c r="AE15" s="37" t="e">
        <f>#REF!</f>
        <v>#REF!</v>
      </c>
      <c r="AF15" s="37" t="e">
        <f>#REF!</f>
        <v>#REF!</v>
      </c>
      <c r="AG15" s="36" t="e">
        <f>#REF!</f>
        <v>#REF!</v>
      </c>
      <c r="AH15" s="38" t="e">
        <f>#REF!</f>
        <v>#REF!</v>
      </c>
      <c r="AI15" s="36" t="e">
        <f>#REF!</f>
        <v>#REF!</v>
      </c>
      <c r="AJ15" s="39" t="e">
        <f>#REF!</f>
        <v>#REF!</v>
      </c>
      <c r="AK15" s="39" t="e">
        <f>#REF!</f>
        <v>#REF!</v>
      </c>
    </row>
    <row r="16" spans="2:37" s="18" customFormat="1" ht="3" customHeight="1" x14ac:dyDescent="0.35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4"/>
      <c r="AD16" s="36" t="e">
        <f>#REF!</f>
        <v>#REF!</v>
      </c>
      <c r="AE16" s="37" t="e">
        <f>#REF!</f>
        <v>#REF!</v>
      </c>
      <c r="AF16" s="37" t="e">
        <f>#REF!</f>
        <v>#REF!</v>
      </c>
      <c r="AG16" s="36" t="e">
        <f>#REF!</f>
        <v>#REF!</v>
      </c>
      <c r="AH16" s="38" t="e">
        <f>#REF!</f>
        <v>#REF!</v>
      </c>
      <c r="AI16" s="36" t="e">
        <f>#REF!</f>
        <v>#REF!</v>
      </c>
      <c r="AJ16" s="39" t="e">
        <f>#REF!</f>
        <v>#REF!</v>
      </c>
      <c r="AK16" s="39" t="e">
        <f>#REF!</f>
        <v>#REF!</v>
      </c>
    </row>
    <row r="17" spans="2:37" s="6" customFormat="1" ht="15" customHeight="1" thickBot="1" x14ac:dyDescent="0.4">
      <c r="B17" s="155" t="s">
        <v>29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7"/>
      <c r="AD17" s="36" t="e">
        <f>#REF!</f>
        <v>#REF!</v>
      </c>
      <c r="AE17" s="37" t="e">
        <f>#REF!</f>
        <v>#REF!</v>
      </c>
      <c r="AF17" s="37" t="e">
        <f>#REF!</f>
        <v>#REF!</v>
      </c>
      <c r="AG17" s="36" t="e">
        <f>#REF!</f>
        <v>#REF!</v>
      </c>
      <c r="AH17" s="38" t="e">
        <f>#REF!</f>
        <v>#REF!</v>
      </c>
      <c r="AI17" s="36" t="e">
        <f>#REF!</f>
        <v>#REF!</v>
      </c>
      <c r="AJ17" s="39" t="e">
        <f>#REF!</f>
        <v>#REF!</v>
      </c>
      <c r="AK17" s="39" t="e">
        <f>#REF!</f>
        <v>#REF!</v>
      </c>
    </row>
    <row r="18" spans="2:37" s="6" customFormat="1" ht="11.25" customHeight="1" thickTop="1" x14ac:dyDescent="0.3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AD18" s="36" t="e">
        <f>#REF!</f>
        <v>#REF!</v>
      </c>
      <c r="AE18" s="37" t="e">
        <f>#REF!</f>
        <v>#REF!</v>
      </c>
      <c r="AF18" s="37" t="e">
        <f>#REF!</f>
        <v>#REF!</v>
      </c>
      <c r="AG18" s="36" t="e">
        <f>#REF!</f>
        <v>#REF!</v>
      </c>
      <c r="AH18" s="38" t="e">
        <f>#REF!</f>
        <v>#REF!</v>
      </c>
      <c r="AI18" s="36" t="e">
        <f>#REF!</f>
        <v>#REF!</v>
      </c>
      <c r="AJ18" s="39" t="e">
        <f>#REF!</f>
        <v>#REF!</v>
      </c>
      <c r="AK18" s="39" t="e">
        <f>#REF!</f>
        <v>#REF!</v>
      </c>
    </row>
    <row r="19" spans="2:37" ht="22.5" customHeight="1" thickBot="1" x14ac:dyDescent="0.5">
      <c r="B19" s="9"/>
      <c r="C19" s="49" t="s">
        <v>30</v>
      </c>
      <c r="D19" s="49"/>
      <c r="E19" s="49"/>
      <c r="F19" s="49"/>
      <c r="G19" s="49"/>
      <c r="H19" s="49"/>
      <c r="I19" s="12"/>
      <c r="J19" s="228" t="s">
        <v>31</v>
      </c>
      <c r="K19" s="228"/>
      <c r="L19" s="228"/>
      <c r="M19" s="228"/>
      <c r="N19" s="228"/>
      <c r="O19" s="228"/>
      <c r="P19" s="229"/>
      <c r="R19" s="7"/>
      <c r="AD19" s="36" t="e">
        <f>#REF!</f>
        <v>#REF!</v>
      </c>
      <c r="AE19" s="37" t="e">
        <f>#REF!</f>
        <v>#REF!</v>
      </c>
      <c r="AF19" s="37" t="e">
        <f>#REF!</f>
        <v>#REF!</v>
      </c>
      <c r="AG19" s="36" t="e">
        <f>#REF!</f>
        <v>#REF!</v>
      </c>
      <c r="AH19" s="38" t="e">
        <f>#REF!</f>
        <v>#REF!</v>
      </c>
      <c r="AI19" s="36" t="e">
        <f>#REF!</f>
        <v>#REF!</v>
      </c>
      <c r="AJ19" s="39" t="e">
        <f>#REF!</f>
        <v>#REF!</v>
      </c>
      <c r="AK19" s="39" t="e">
        <f>#REF!</f>
        <v>#REF!</v>
      </c>
    </row>
    <row r="20" spans="2:37" ht="7.5" customHeight="1" thickTop="1" thickBot="1" x14ac:dyDescent="0.45">
      <c r="B20" s="9"/>
      <c r="C20" s="158"/>
      <c r="D20" s="159"/>
      <c r="E20" s="159"/>
      <c r="F20" s="159"/>
      <c r="G20" s="159"/>
      <c r="H20" s="160"/>
      <c r="I20" s="12"/>
      <c r="J20" s="230"/>
      <c r="K20" s="231"/>
      <c r="L20" s="231"/>
      <c r="M20" s="231"/>
      <c r="N20" s="40"/>
      <c r="O20" s="40"/>
      <c r="P20" s="238"/>
      <c r="Q20" s="11"/>
      <c r="R20" s="7"/>
      <c r="S20" s="7"/>
      <c r="AD20" s="36" t="e">
        <f>#REF!</f>
        <v>#REF!</v>
      </c>
      <c r="AE20" s="37" t="e">
        <f>#REF!</f>
        <v>#REF!</v>
      </c>
      <c r="AF20" s="37" t="e">
        <f>#REF!</f>
        <v>#REF!</v>
      </c>
      <c r="AG20" s="36" t="e">
        <f>#REF!</f>
        <v>#REF!</v>
      </c>
      <c r="AH20" s="38" t="e">
        <f>#REF!</f>
        <v>#REF!</v>
      </c>
      <c r="AI20" s="36" t="e">
        <f>#REF!</f>
        <v>#REF!</v>
      </c>
      <c r="AJ20" s="39" t="e">
        <f>#REF!</f>
        <v>#REF!</v>
      </c>
      <c r="AK20" s="39" t="e">
        <f>#REF!</f>
        <v>#REF!</v>
      </c>
    </row>
    <row r="21" spans="2:37" ht="22.5" customHeight="1" thickTop="1" thickBot="1" x14ac:dyDescent="0.45">
      <c r="B21" s="9"/>
      <c r="C21" s="161"/>
      <c r="D21" s="162"/>
      <c r="E21" s="162"/>
      <c r="F21" s="162"/>
      <c r="G21" s="162"/>
      <c r="H21" s="163"/>
      <c r="I21" s="12"/>
      <c r="J21" s="52" t="s">
        <v>32</v>
      </c>
      <c r="K21" s="232"/>
      <c r="L21" s="232"/>
      <c r="M21" s="232"/>
      <c r="N21" s="87">
        <v>1</v>
      </c>
      <c r="O21" s="10"/>
      <c r="P21" s="164" t="str">
        <f>IF(OR(O23="",O25="",O27="",N23="",N25="",N27="",(N25+N27)=N23),"% OF TOTAL UNITS","UNITS DON'T ADD UP")</f>
        <v>% OF TOTAL UNITS</v>
      </c>
      <c r="R21" s="7"/>
      <c r="S21" s="7"/>
      <c r="AD21" s="36" t="e">
        <f>#REF!</f>
        <v>#REF!</v>
      </c>
      <c r="AE21" s="37" t="e">
        <f>#REF!</f>
        <v>#REF!</v>
      </c>
      <c r="AF21" s="37" t="e">
        <f>#REF!</f>
        <v>#REF!</v>
      </c>
      <c r="AG21" s="36" t="e">
        <f>#REF!</f>
        <v>#REF!</v>
      </c>
      <c r="AH21" s="38" t="e">
        <f>#REF!</f>
        <v>#REF!</v>
      </c>
      <c r="AI21" s="36" t="e">
        <f>#REF!</f>
        <v>#REF!</v>
      </c>
      <c r="AJ21" s="39" t="e">
        <f>#REF!</f>
        <v>#REF!</v>
      </c>
      <c r="AK21" s="39" t="e">
        <f>#REF!</f>
        <v>#REF!</v>
      </c>
    </row>
    <row r="22" spans="2:37" s="10" customFormat="1" ht="5.25" customHeight="1" thickTop="1" thickBot="1" x14ac:dyDescent="0.4">
      <c r="B22" s="9"/>
      <c r="C22" s="9"/>
      <c r="D22" s="9"/>
      <c r="E22" s="9"/>
      <c r="F22" s="9"/>
      <c r="G22" s="9"/>
      <c r="H22" s="12"/>
      <c r="I22" s="12"/>
      <c r="J22" s="233"/>
      <c r="P22" s="164"/>
      <c r="R22" s="7"/>
      <c r="S22" s="7"/>
      <c r="AD22" s="36" t="e">
        <f>#REF!</f>
        <v>#REF!</v>
      </c>
      <c r="AE22" s="37" t="e">
        <f>#REF!</f>
        <v>#REF!</v>
      </c>
      <c r="AF22" s="37" t="e">
        <f>#REF!</f>
        <v>#REF!</v>
      </c>
      <c r="AG22" s="36" t="e">
        <f>#REF!</f>
        <v>#REF!</v>
      </c>
      <c r="AH22" s="38" t="e">
        <f>#REF!</f>
        <v>#REF!</v>
      </c>
      <c r="AI22" s="36" t="e">
        <f>#REF!</f>
        <v>#REF!</v>
      </c>
      <c r="AJ22" s="39" t="e">
        <f>#REF!</f>
        <v>#REF!</v>
      </c>
      <c r="AK22" s="39" t="e">
        <f>#REF!</f>
        <v>#REF!</v>
      </c>
    </row>
    <row r="23" spans="2:37" ht="22.5" customHeight="1" thickTop="1" thickBot="1" x14ac:dyDescent="0.45">
      <c r="B23" s="15"/>
      <c r="C23" s="53" t="s">
        <v>33</v>
      </c>
      <c r="D23" s="174"/>
      <c r="E23" s="175"/>
      <c r="F23" s="175"/>
      <c r="G23" s="176"/>
      <c r="I23" s="12"/>
      <c r="J23" s="52" t="s">
        <v>76</v>
      </c>
      <c r="K23" s="232"/>
      <c r="L23" s="232"/>
      <c r="M23" s="232"/>
      <c r="N23" s="88">
        <v>1</v>
      </c>
      <c r="O23" s="16">
        <f>IF(N23="","",IFERROR(ROUNDDOWN(N23/N21,2),""))</f>
        <v>1</v>
      </c>
      <c r="P23" s="164"/>
      <c r="R23" s="7"/>
      <c r="S23" s="7"/>
      <c r="AD23" s="36" t="e">
        <f>#REF!</f>
        <v>#REF!</v>
      </c>
      <c r="AE23" s="37" t="e">
        <f>#REF!</f>
        <v>#REF!</v>
      </c>
      <c r="AF23" s="37" t="e">
        <f>#REF!</f>
        <v>#REF!</v>
      </c>
      <c r="AG23" s="36" t="e">
        <f>#REF!</f>
        <v>#REF!</v>
      </c>
      <c r="AH23" s="38" t="e">
        <f>#REF!</f>
        <v>#REF!</v>
      </c>
      <c r="AI23" s="36" t="e">
        <f>#REF!</f>
        <v>#REF!</v>
      </c>
      <c r="AJ23" s="39" t="e">
        <f>#REF!</f>
        <v>#REF!</v>
      </c>
      <c r="AK23" s="39" t="e">
        <f>#REF!</f>
        <v>#REF!</v>
      </c>
    </row>
    <row r="24" spans="2:37" ht="5.25" customHeight="1" thickTop="1" thickBot="1" x14ac:dyDescent="0.45">
      <c r="B24" s="15"/>
      <c r="C24" s="13"/>
      <c r="D24" s="13"/>
      <c r="E24" s="12"/>
      <c r="F24" s="12"/>
      <c r="G24" s="12"/>
      <c r="H24" s="12"/>
      <c r="I24" s="12"/>
      <c r="J24" s="233"/>
      <c r="K24" s="10"/>
      <c r="L24" s="10"/>
      <c r="N24" s="10"/>
      <c r="O24" s="234"/>
      <c r="P24" s="164"/>
      <c r="R24" s="7"/>
      <c r="S24" s="7"/>
      <c r="AD24" s="36" t="e">
        <f>#REF!</f>
        <v>#REF!</v>
      </c>
      <c r="AE24" s="37" t="e">
        <f>#REF!</f>
        <v>#REF!</v>
      </c>
      <c r="AF24" s="37" t="e">
        <f>#REF!</f>
        <v>#REF!</v>
      </c>
      <c r="AG24" s="36" t="e">
        <f>#REF!</f>
        <v>#REF!</v>
      </c>
      <c r="AH24" s="38" t="e">
        <f>#REF!</f>
        <v>#REF!</v>
      </c>
      <c r="AI24" s="36" t="e">
        <f>#REF!</f>
        <v>#REF!</v>
      </c>
      <c r="AJ24" s="39" t="e">
        <f>#REF!</f>
        <v>#REF!</v>
      </c>
      <c r="AK24" s="39" t="e">
        <f>#REF!</f>
        <v>#REF!</v>
      </c>
    </row>
    <row r="25" spans="2:37" ht="22.5" customHeight="1" thickTop="1" thickBot="1" x14ac:dyDescent="0.45">
      <c r="B25" s="15"/>
      <c r="C25" s="57" t="s">
        <v>34</v>
      </c>
      <c r="D25" s="57"/>
      <c r="E25" s="57"/>
      <c r="F25" s="57"/>
      <c r="G25" s="57"/>
      <c r="H25" s="57"/>
      <c r="I25" s="12"/>
      <c r="J25" s="52" t="s">
        <v>35</v>
      </c>
      <c r="K25" s="232"/>
      <c r="L25" s="232"/>
      <c r="M25" s="232"/>
      <c r="N25" s="88">
        <v>1</v>
      </c>
      <c r="O25" s="16">
        <f>IF(N25="","",IFERROR(ROUNDDOWN(N25/N21,2),""))</f>
        <v>1</v>
      </c>
      <c r="P25" s="164"/>
      <c r="R25" s="7"/>
      <c r="S25" s="7"/>
      <c r="AD25" s="36" t="e">
        <f>#REF!</f>
        <v>#REF!</v>
      </c>
      <c r="AE25" s="37" t="e">
        <f>#REF!</f>
        <v>#REF!</v>
      </c>
      <c r="AF25" s="37" t="e">
        <f>#REF!</f>
        <v>#REF!</v>
      </c>
      <c r="AG25" s="36" t="e">
        <f>#REF!</f>
        <v>#REF!</v>
      </c>
      <c r="AH25" s="38" t="e">
        <f>#REF!</f>
        <v>#REF!</v>
      </c>
      <c r="AI25" s="36" t="e">
        <f>#REF!</f>
        <v>#REF!</v>
      </c>
      <c r="AJ25" s="39" t="e">
        <f>#REF!</f>
        <v>#REF!</v>
      </c>
      <c r="AK25" s="39" t="e">
        <f>#REF!</f>
        <v>#REF!</v>
      </c>
    </row>
    <row r="26" spans="2:37" ht="5.25" customHeight="1" thickTop="1" thickBot="1" x14ac:dyDescent="0.45">
      <c r="B26" s="15"/>
      <c r="C26" s="165"/>
      <c r="D26" s="166"/>
      <c r="E26" s="166"/>
      <c r="F26" s="166"/>
      <c r="G26" s="166"/>
      <c r="H26" s="167"/>
      <c r="I26" s="12"/>
      <c r="J26" s="235"/>
      <c r="N26" s="7">
        <v>2</v>
      </c>
      <c r="O26" s="8"/>
      <c r="P26" s="164"/>
      <c r="R26" s="7"/>
      <c r="S26" s="7"/>
      <c r="AD26" s="36" t="str">
        <f>C54</f>
        <v/>
      </c>
      <c r="AE26" s="37">
        <f>D54</f>
        <v>0</v>
      </c>
      <c r="AF26" s="37" t="e">
        <f>#REF!</f>
        <v>#REF!</v>
      </c>
      <c r="AG26" s="36">
        <f>E54</f>
        <v>0</v>
      </c>
      <c r="AH26" s="38">
        <f>F54</f>
        <v>0</v>
      </c>
      <c r="AI26" s="36">
        <f>J54</f>
        <v>0</v>
      </c>
      <c r="AJ26" s="39">
        <f>L54</f>
        <v>0</v>
      </c>
      <c r="AK26" s="39">
        <f>P54</f>
        <v>0</v>
      </c>
    </row>
    <row r="27" spans="2:37" ht="22.5" customHeight="1" thickTop="1" thickBot="1" x14ac:dyDescent="0.45">
      <c r="B27" s="15"/>
      <c r="C27" s="168"/>
      <c r="D27" s="169"/>
      <c r="E27" s="169"/>
      <c r="F27" s="169"/>
      <c r="G27" s="169"/>
      <c r="H27" s="170"/>
      <c r="I27" s="12"/>
      <c r="J27" s="52" t="s">
        <v>36</v>
      </c>
      <c r="K27" s="232"/>
      <c r="L27" s="232"/>
      <c r="M27" s="232"/>
      <c r="N27" s="88"/>
      <c r="O27" s="16" t="str">
        <f>IF(N27="","",IFERROR(ROUNDDOWN(N27/N21,2),""))</f>
        <v/>
      </c>
      <c r="P27" s="164"/>
      <c r="R27" s="7"/>
      <c r="S27" s="7"/>
      <c r="AD27" s="36" t="e">
        <f>#REF!</f>
        <v>#REF!</v>
      </c>
      <c r="AE27" s="37" t="e">
        <f>#REF!</f>
        <v>#REF!</v>
      </c>
      <c r="AF27" s="37" t="e">
        <f>#REF!</f>
        <v>#REF!</v>
      </c>
      <c r="AG27" s="36" t="e">
        <f>#REF!</f>
        <v>#REF!</v>
      </c>
      <c r="AH27" s="38" t="e">
        <f>#REF!</f>
        <v>#REF!</v>
      </c>
      <c r="AI27" s="36" t="e">
        <f>#REF!</f>
        <v>#REF!</v>
      </c>
      <c r="AJ27" s="39" t="e">
        <f>#REF!</f>
        <v>#REF!</v>
      </c>
      <c r="AK27" s="39" t="e">
        <f>#REF!</f>
        <v>#REF!</v>
      </c>
    </row>
    <row r="28" spans="2:37" ht="7.2" customHeight="1" thickTop="1" thickBot="1" x14ac:dyDescent="0.45">
      <c r="B28" s="20"/>
      <c r="C28" s="171"/>
      <c r="D28" s="172"/>
      <c r="E28" s="172"/>
      <c r="F28" s="172"/>
      <c r="G28" s="172"/>
      <c r="H28" s="173"/>
      <c r="I28" s="12"/>
      <c r="J28" s="236"/>
      <c r="K28" s="237"/>
      <c r="L28" s="237"/>
      <c r="M28" s="237"/>
      <c r="N28" s="50"/>
      <c r="O28" s="50"/>
      <c r="P28" s="239"/>
      <c r="Q28" s="11"/>
      <c r="R28" s="7"/>
      <c r="S28" s="7"/>
      <c r="AD28" s="36" t="e">
        <f>#REF!</f>
        <v>#REF!</v>
      </c>
      <c r="AE28" s="37" t="e">
        <f>#REF!</f>
        <v>#REF!</v>
      </c>
      <c r="AF28" s="37" t="e">
        <f>#REF!</f>
        <v>#REF!</v>
      </c>
      <c r="AG28" s="36" t="e">
        <f>#REF!</f>
        <v>#REF!</v>
      </c>
      <c r="AH28" s="38" t="e">
        <f>#REF!</f>
        <v>#REF!</v>
      </c>
      <c r="AI28" s="36" t="e">
        <f>#REF!</f>
        <v>#REF!</v>
      </c>
      <c r="AJ28" s="39" t="e">
        <f>#REF!</f>
        <v>#REF!</v>
      </c>
      <c r="AK28" s="39" t="e">
        <f>#REF!</f>
        <v>#REF!</v>
      </c>
    </row>
    <row r="29" spans="2:37" ht="7.2" customHeight="1" thickTop="1" x14ac:dyDescent="0.4">
      <c r="B29" s="20"/>
      <c r="I29" s="12"/>
      <c r="J29" s="41"/>
      <c r="K29" s="41"/>
      <c r="L29" s="41"/>
      <c r="M29" s="41"/>
      <c r="N29" s="41"/>
      <c r="O29" s="41"/>
      <c r="P29" s="11"/>
      <c r="Q29" s="11"/>
      <c r="R29" s="7"/>
      <c r="S29" s="7"/>
      <c r="AD29" s="36" t="e">
        <f>#REF!</f>
        <v>#REF!</v>
      </c>
      <c r="AE29" s="37" t="e">
        <f>#REF!</f>
        <v>#REF!</v>
      </c>
      <c r="AF29" s="37" t="e">
        <f>#REF!</f>
        <v>#REF!</v>
      </c>
      <c r="AG29" s="36" t="e">
        <f>#REF!</f>
        <v>#REF!</v>
      </c>
      <c r="AH29" s="38" t="e">
        <f>#REF!</f>
        <v>#REF!</v>
      </c>
      <c r="AI29" s="36" t="e">
        <f>#REF!</f>
        <v>#REF!</v>
      </c>
      <c r="AJ29" s="39" t="e">
        <f>#REF!</f>
        <v>#REF!</v>
      </c>
      <c r="AK29" s="39" t="e">
        <f>#REF!</f>
        <v>#REF!</v>
      </c>
    </row>
    <row r="30" spans="2:37" ht="14.4" customHeight="1" x14ac:dyDescent="0.4">
      <c r="B30" s="9"/>
      <c r="C30" s="127"/>
      <c r="D30" s="127"/>
      <c r="E30" s="127"/>
      <c r="F30" s="127"/>
      <c r="G30" s="127"/>
      <c r="H30" s="127"/>
      <c r="I30" s="12"/>
      <c r="J30" s="12"/>
      <c r="K30" s="12"/>
      <c r="L30" s="12"/>
      <c r="M30" s="12"/>
      <c r="N30" s="12"/>
      <c r="O30" s="12"/>
      <c r="P30" s="12"/>
      <c r="Q30" s="12"/>
      <c r="R30" s="9"/>
      <c r="AD30" s="36" t="e">
        <f>#REF!</f>
        <v>#REF!</v>
      </c>
      <c r="AE30" s="37" t="e">
        <f>#REF!</f>
        <v>#REF!</v>
      </c>
      <c r="AF30" s="37" t="e">
        <f>#REF!</f>
        <v>#REF!</v>
      </c>
      <c r="AG30" s="36" t="e">
        <f>#REF!</f>
        <v>#REF!</v>
      </c>
      <c r="AH30" s="38" t="e">
        <f>#REF!</f>
        <v>#REF!</v>
      </c>
      <c r="AI30" s="36" t="e">
        <f>#REF!</f>
        <v>#REF!</v>
      </c>
      <c r="AJ30" s="39" t="e">
        <f>#REF!</f>
        <v>#REF!</v>
      </c>
      <c r="AK30" s="39" t="e">
        <f>#REF!</f>
        <v>#REF!</v>
      </c>
    </row>
    <row r="31" spans="2:37" ht="15" customHeight="1" thickBot="1" x14ac:dyDescent="0.45">
      <c r="B31" s="21"/>
      <c r="C31" s="47" t="s">
        <v>61</v>
      </c>
      <c r="D31" s="47"/>
      <c r="E31" s="47"/>
      <c r="F31" s="60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21"/>
      <c r="AD31" s="36" t="e">
        <f>#REF!</f>
        <v>#REF!</v>
      </c>
      <c r="AE31" s="37" t="e">
        <f>#REF!</f>
        <v>#REF!</v>
      </c>
      <c r="AF31" s="37" t="e">
        <f>#REF!</f>
        <v>#REF!</v>
      </c>
      <c r="AG31" s="36" t="e">
        <f>#REF!</f>
        <v>#REF!</v>
      </c>
      <c r="AH31" s="38" t="e">
        <f>#REF!</f>
        <v>#REF!</v>
      </c>
      <c r="AI31" s="36" t="e">
        <f>#REF!</f>
        <v>#REF!</v>
      </c>
      <c r="AJ31" s="39" t="e">
        <f>#REF!</f>
        <v>#REF!</v>
      </c>
      <c r="AK31" s="39" t="e">
        <f>#REF!</f>
        <v>#REF!</v>
      </c>
    </row>
    <row r="32" spans="2:37" s="6" customFormat="1" ht="20.25" customHeight="1" thickTop="1" thickBot="1" x14ac:dyDescent="0.35">
      <c r="B32" s="22"/>
      <c r="C32" s="179"/>
      <c r="D32" s="180"/>
      <c r="E32" s="180"/>
      <c r="F32" s="181"/>
      <c r="G32" s="23"/>
      <c r="H32" s="44" t="s">
        <v>37</v>
      </c>
      <c r="I32" s="45"/>
      <c r="J32" s="45"/>
      <c r="K32" s="46"/>
      <c r="M32" s="44" t="s">
        <v>48</v>
      </c>
      <c r="N32" s="46"/>
      <c r="T32" s="11"/>
      <c r="U32" s="11"/>
      <c r="V32" s="11"/>
      <c r="W32" s="11"/>
      <c r="X32" s="11"/>
      <c r="AD32" s="36" t="e">
        <f>#REF!</f>
        <v>#REF!</v>
      </c>
      <c r="AE32" s="37" t="e">
        <f>#REF!</f>
        <v>#REF!</v>
      </c>
      <c r="AF32" s="37" t="e">
        <f>#REF!</f>
        <v>#REF!</v>
      </c>
      <c r="AG32" s="36" t="e">
        <f>#REF!</f>
        <v>#REF!</v>
      </c>
      <c r="AH32" s="38" t="e">
        <f>#REF!</f>
        <v>#REF!</v>
      </c>
      <c r="AI32" s="36" t="e">
        <f>#REF!</f>
        <v>#REF!</v>
      </c>
      <c r="AJ32" s="39" t="e">
        <f>#REF!</f>
        <v>#REF!</v>
      </c>
      <c r="AK32" s="39" t="e">
        <f>#REF!</f>
        <v>#REF!</v>
      </c>
    </row>
    <row r="33" spans="2:37" s="14" customFormat="1" ht="23.25" customHeight="1" thickBot="1" x14ac:dyDescent="0.5">
      <c r="B33" s="24"/>
      <c r="C33" s="182"/>
      <c r="D33" s="183"/>
      <c r="E33" s="183"/>
      <c r="F33" s="184"/>
      <c r="G33" s="25"/>
      <c r="H33" s="143" t="s">
        <v>69</v>
      </c>
      <c r="I33" s="129" t="s">
        <v>38</v>
      </c>
      <c r="J33" s="129" t="s">
        <v>39</v>
      </c>
      <c r="K33" s="131" t="s">
        <v>40</v>
      </c>
      <c r="M33" s="118" t="s">
        <v>49</v>
      </c>
      <c r="N33" s="85" t="s">
        <v>50</v>
      </c>
      <c r="T33" s="11"/>
      <c r="U33" s="11"/>
      <c r="V33" s="11"/>
      <c r="W33" s="11"/>
      <c r="X33" s="11"/>
      <c r="AD33" s="36" t="e">
        <f>#REF!</f>
        <v>#REF!</v>
      </c>
      <c r="AE33" s="37" t="e">
        <f>#REF!</f>
        <v>#REF!</v>
      </c>
      <c r="AF33" s="37" t="e">
        <f>#REF!</f>
        <v>#REF!</v>
      </c>
      <c r="AG33" s="36" t="e">
        <f>#REF!</f>
        <v>#REF!</v>
      </c>
      <c r="AH33" s="38" t="e">
        <f>#REF!</f>
        <v>#REF!</v>
      </c>
      <c r="AI33" s="36" t="e">
        <f>#REF!</f>
        <v>#REF!</v>
      </c>
      <c r="AJ33" s="39" t="e">
        <f>#REF!</f>
        <v>#REF!</v>
      </c>
      <c r="AK33" s="39" t="e">
        <f>#REF!</f>
        <v>#REF!</v>
      </c>
    </row>
    <row r="34" spans="2:37" ht="22.8" thickTop="1" thickBot="1" x14ac:dyDescent="0.5">
      <c r="B34" s="21"/>
      <c r="C34" s="13"/>
      <c r="D34" s="13"/>
      <c r="E34" s="12"/>
      <c r="F34" s="25"/>
      <c r="G34" s="12"/>
      <c r="H34" s="144"/>
      <c r="I34" s="130"/>
      <c r="J34" s="130"/>
      <c r="K34" s="132"/>
      <c r="M34" s="119" t="s">
        <v>51</v>
      </c>
      <c r="N34" s="120" t="s">
        <v>52</v>
      </c>
      <c r="T34" s="11"/>
      <c r="U34" s="11"/>
      <c r="V34" s="11"/>
      <c r="W34" s="11"/>
      <c r="X34" s="11"/>
      <c r="AD34" s="36" t="e">
        <f>#REF!</f>
        <v>#REF!</v>
      </c>
      <c r="AE34" s="37" t="e">
        <f>#REF!</f>
        <v>#REF!</v>
      </c>
      <c r="AF34" s="37" t="e">
        <f>#REF!</f>
        <v>#REF!</v>
      </c>
      <c r="AG34" s="36" t="e">
        <f>#REF!</f>
        <v>#REF!</v>
      </c>
      <c r="AH34" s="38" t="e">
        <f>#REF!</f>
        <v>#REF!</v>
      </c>
      <c r="AI34" s="36" t="e">
        <f>#REF!</f>
        <v>#REF!</v>
      </c>
      <c r="AJ34" s="39" t="e">
        <f>#REF!</f>
        <v>#REF!</v>
      </c>
      <c r="AK34" s="39" t="e">
        <f>#REF!</f>
        <v>#REF!</v>
      </c>
    </row>
    <row r="35" spans="2:37" s="10" customFormat="1" ht="16.5" customHeight="1" thickBot="1" x14ac:dyDescent="0.4">
      <c r="B35" s="21"/>
      <c r="C35" s="48" t="s">
        <v>1</v>
      </c>
      <c r="D35" s="48"/>
      <c r="E35" s="48"/>
      <c r="F35" s="60"/>
      <c r="G35" s="12"/>
      <c r="H35" s="75" t="s">
        <v>41</v>
      </c>
      <c r="I35" s="65">
        <v>1015</v>
      </c>
      <c r="J35" s="76">
        <v>72</v>
      </c>
      <c r="K35" s="66">
        <v>1087</v>
      </c>
      <c r="M35" s="81">
        <v>1</v>
      </c>
      <c r="N35" s="86">
        <v>43500</v>
      </c>
      <c r="T35" s="11"/>
      <c r="U35" s="11"/>
      <c r="V35" s="11"/>
      <c r="W35" s="11"/>
      <c r="X35" s="11"/>
      <c r="AD35" s="36" t="e">
        <f>#REF!</f>
        <v>#REF!</v>
      </c>
      <c r="AE35" s="37" t="e">
        <f>#REF!</f>
        <v>#REF!</v>
      </c>
      <c r="AF35" s="37" t="e">
        <f>#REF!</f>
        <v>#REF!</v>
      </c>
      <c r="AG35" s="36" t="e">
        <f>#REF!</f>
        <v>#REF!</v>
      </c>
      <c r="AH35" s="38" t="e">
        <f>#REF!</f>
        <v>#REF!</v>
      </c>
      <c r="AI35" s="36" t="e">
        <f>#REF!</f>
        <v>#REF!</v>
      </c>
      <c r="AJ35" s="39" t="e">
        <f>#REF!</f>
        <v>#REF!</v>
      </c>
      <c r="AK35" s="39" t="e">
        <f>#REF!</f>
        <v>#REF!</v>
      </c>
    </row>
    <row r="36" spans="2:37" s="10" customFormat="1" ht="16.5" customHeight="1" thickTop="1" x14ac:dyDescent="0.35">
      <c r="B36" s="21"/>
      <c r="C36" s="191"/>
      <c r="D36" s="192"/>
      <c r="E36" s="192"/>
      <c r="F36" s="193"/>
      <c r="G36" s="12"/>
      <c r="H36" s="77" t="s">
        <v>42</v>
      </c>
      <c r="I36" s="67">
        <v>1046</v>
      </c>
      <c r="J36" s="69">
        <v>119</v>
      </c>
      <c r="K36" s="68">
        <v>1165</v>
      </c>
      <c r="M36" s="82">
        <v>2</v>
      </c>
      <c r="N36" s="90">
        <v>49700</v>
      </c>
      <c r="T36" s="11"/>
      <c r="U36" s="11"/>
      <c r="V36" s="11"/>
      <c r="W36" s="11"/>
      <c r="X36" s="11"/>
      <c r="AD36" s="36" t="e">
        <f>#REF!</f>
        <v>#REF!</v>
      </c>
      <c r="AE36" s="37" t="e">
        <f>#REF!</f>
        <v>#REF!</v>
      </c>
      <c r="AF36" s="37" t="e">
        <f>#REF!</f>
        <v>#REF!</v>
      </c>
      <c r="AG36" s="36" t="e">
        <f>#REF!</f>
        <v>#REF!</v>
      </c>
      <c r="AH36" s="38" t="e">
        <f>#REF!</f>
        <v>#REF!</v>
      </c>
      <c r="AI36" s="36" t="e">
        <f>#REF!</f>
        <v>#REF!</v>
      </c>
      <c r="AJ36" s="39" t="e">
        <f>#REF!</f>
        <v>#REF!</v>
      </c>
      <c r="AK36" s="39" t="e">
        <f>#REF!</f>
        <v>#REF!</v>
      </c>
    </row>
    <row r="37" spans="2:37" s="10" customFormat="1" ht="16.2" thickBot="1" x14ac:dyDescent="0.4">
      <c r="B37" s="21"/>
      <c r="C37" s="194"/>
      <c r="D37" s="195"/>
      <c r="E37" s="195"/>
      <c r="F37" s="196"/>
      <c r="G37" s="12"/>
      <c r="H37" s="77" t="s">
        <v>43</v>
      </c>
      <c r="I37" s="67">
        <v>1218</v>
      </c>
      <c r="J37" s="69">
        <v>179</v>
      </c>
      <c r="K37" s="68">
        <v>1397</v>
      </c>
      <c r="M37" s="83">
        <v>3</v>
      </c>
      <c r="N37" s="91">
        <v>55900</v>
      </c>
      <c r="T37" s="11"/>
      <c r="U37" s="11"/>
      <c r="V37" s="11"/>
      <c r="W37" s="11"/>
      <c r="X37" s="11"/>
      <c r="AD37" s="36" t="e">
        <f>#REF!</f>
        <v>#REF!</v>
      </c>
      <c r="AE37" s="37" t="e">
        <f>#REF!</f>
        <v>#REF!</v>
      </c>
      <c r="AF37" s="37" t="e">
        <f>#REF!</f>
        <v>#REF!</v>
      </c>
      <c r="AG37" s="36" t="e">
        <f>#REF!</f>
        <v>#REF!</v>
      </c>
      <c r="AH37" s="38" t="e">
        <f>#REF!</f>
        <v>#REF!</v>
      </c>
      <c r="AI37" s="36" t="e">
        <f>#REF!</f>
        <v>#REF!</v>
      </c>
      <c r="AJ37" s="39" t="e">
        <f>#REF!</f>
        <v>#REF!</v>
      </c>
      <c r="AK37" s="39" t="e">
        <f>#REF!</f>
        <v>#REF!</v>
      </c>
    </row>
    <row r="38" spans="2:37" s="10" customFormat="1" ht="15" customHeight="1" thickTop="1" x14ac:dyDescent="0.4">
      <c r="B38" s="21"/>
      <c r="C38" s="13"/>
      <c r="D38" s="13"/>
      <c r="E38" s="12"/>
      <c r="F38" s="12"/>
      <c r="G38" s="12"/>
      <c r="H38" s="77" t="s">
        <v>44</v>
      </c>
      <c r="I38" s="67">
        <v>1407</v>
      </c>
      <c r="J38" s="69">
        <v>208</v>
      </c>
      <c r="K38" s="68">
        <v>1615</v>
      </c>
      <c r="M38" s="83">
        <v>4</v>
      </c>
      <c r="N38" s="91">
        <v>62100</v>
      </c>
      <c r="T38" s="11"/>
      <c r="U38" s="11"/>
      <c r="V38" s="11"/>
      <c r="W38" s="11"/>
      <c r="X38" s="11"/>
      <c r="AD38" s="36" t="e">
        <f>#REF!</f>
        <v>#REF!</v>
      </c>
      <c r="AE38" s="37" t="e">
        <f>#REF!</f>
        <v>#REF!</v>
      </c>
      <c r="AF38" s="37" t="e">
        <f>#REF!</f>
        <v>#REF!</v>
      </c>
      <c r="AG38" s="36" t="e">
        <f>#REF!</f>
        <v>#REF!</v>
      </c>
      <c r="AH38" s="38" t="e">
        <f>#REF!</f>
        <v>#REF!</v>
      </c>
      <c r="AI38" s="36" t="e">
        <f>#REF!</f>
        <v>#REF!</v>
      </c>
      <c r="AJ38" s="39" t="e">
        <f>#REF!</f>
        <v>#REF!</v>
      </c>
      <c r="AK38" s="39" t="e">
        <f>#REF!</f>
        <v>#REF!</v>
      </c>
    </row>
    <row r="39" spans="2:37" s="10" customFormat="1" ht="15.75" customHeight="1" thickBot="1" x14ac:dyDescent="0.4">
      <c r="B39" s="21"/>
      <c r="C39" s="117" t="s">
        <v>0</v>
      </c>
      <c r="D39" s="117"/>
      <c r="E39" s="117"/>
      <c r="F39" s="12"/>
      <c r="G39" s="12"/>
      <c r="H39" s="80" t="s">
        <v>45</v>
      </c>
      <c r="I39" s="67">
        <v>1564</v>
      </c>
      <c r="J39" s="69">
        <v>237</v>
      </c>
      <c r="K39" s="68">
        <v>1801</v>
      </c>
      <c r="M39" s="83">
        <v>5</v>
      </c>
      <c r="N39" s="91">
        <v>67100</v>
      </c>
      <c r="T39" s="11"/>
      <c r="U39" s="11"/>
      <c r="V39" s="11"/>
      <c r="W39" s="11"/>
      <c r="X39" s="11"/>
      <c r="AD39" s="36" t="e">
        <f>#REF!</f>
        <v>#REF!</v>
      </c>
      <c r="AE39" s="37" t="e">
        <f>#REF!</f>
        <v>#REF!</v>
      </c>
      <c r="AF39" s="37" t="e">
        <f>#REF!</f>
        <v>#REF!</v>
      </c>
      <c r="AG39" s="36" t="e">
        <f>#REF!</f>
        <v>#REF!</v>
      </c>
      <c r="AH39" s="38" t="e">
        <f>#REF!</f>
        <v>#REF!</v>
      </c>
      <c r="AI39" s="36" t="e">
        <f>#REF!</f>
        <v>#REF!</v>
      </c>
      <c r="AJ39" s="39" t="e">
        <f>#REF!</f>
        <v>#REF!</v>
      </c>
      <c r="AK39" s="39" t="e">
        <f>#REF!</f>
        <v>#REF!</v>
      </c>
    </row>
    <row r="40" spans="2:37" s="10" customFormat="1" ht="16.5" customHeight="1" thickTop="1" thickBot="1" x14ac:dyDescent="0.4">
      <c r="B40" s="9"/>
      <c r="C40" s="185"/>
      <c r="D40" s="186"/>
      <c r="E40" s="186"/>
      <c r="F40" s="187"/>
      <c r="G40" s="12"/>
      <c r="H40" s="77" t="s">
        <v>46</v>
      </c>
      <c r="I40" s="78">
        <v>1709</v>
      </c>
      <c r="J40" s="70">
        <v>279</v>
      </c>
      <c r="K40" s="71">
        <v>1988</v>
      </c>
      <c r="M40" s="84">
        <v>6</v>
      </c>
      <c r="N40" s="92">
        <v>72050</v>
      </c>
      <c r="T40" s="11"/>
      <c r="U40" s="11"/>
      <c r="V40" s="11"/>
      <c r="W40" s="11"/>
      <c r="X40" s="11"/>
      <c r="AD40" s="36" t="e">
        <f>#REF!</f>
        <v>#REF!</v>
      </c>
      <c r="AE40" s="37" t="e">
        <f>#REF!</f>
        <v>#REF!</v>
      </c>
      <c r="AF40" s="37" t="e">
        <f>#REF!</f>
        <v>#REF!</v>
      </c>
      <c r="AG40" s="36" t="e">
        <f>#REF!</f>
        <v>#REF!</v>
      </c>
      <c r="AH40" s="38" t="e">
        <f>#REF!</f>
        <v>#REF!</v>
      </c>
      <c r="AI40" s="36" t="e">
        <f>#REF!</f>
        <v>#REF!</v>
      </c>
      <c r="AJ40" s="39" t="e">
        <f>#REF!</f>
        <v>#REF!</v>
      </c>
      <c r="AK40" s="39" t="e">
        <f>#REF!</f>
        <v>#REF!</v>
      </c>
    </row>
    <row r="41" spans="2:37" s="10" customFormat="1" ht="16.5" customHeight="1" thickBot="1" x14ac:dyDescent="0.4">
      <c r="B41" s="9"/>
      <c r="C41" s="188"/>
      <c r="D41" s="189"/>
      <c r="E41" s="189"/>
      <c r="F41" s="190"/>
      <c r="G41" s="12"/>
      <c r="H41" s="79" t="s">
        <v>47</v>
      </c>
      <c r="I41" s="72">
        <v>1867</v>
      </c>
      <c r="J41" s="73">
        <v>306</v>
      </c>
      <c r="K41" s="74">
        <v>2173</v>
      </c>
      <c r="M41" s="105" t="s">
        <v>55</v>
      </c>
      <c r="N41" s="105"/>
      <c r="O41" s="93"/>
      <c r="T41" s="11"/>
      <c r="U41" s="11"/>
      <c r="V41" s="11"/>
      <c r="W41" s="11"/>
      <c r="X41" s="11"/>
      <c r="AD41" s="36" t="e">
        <f>#REF!</f>
        <v>#REF!</v>
      </c>
      <c r="AE41" s="37" t="e">
        <f>#REF!</f>
        <v>#REF!</v>
      </c>
      <c r="AF41" s="37" t="e">
        <f>#REF!</f>
        <v>#REF!</v>
      </c>
      <c r="AG41" s="36" t="e">
        <f>#REF!</f>
        <v>#REF!</v>
      </c>
      <c r="AH41" s="38" t="e">
        <f>#REF!</f>
        <v>#REF!</v>
      </c>
      <c r="AI41" s="36" t="e">
        <f>#REF!</f>
        <v>#REF!</v>
      </c>
      <c r="AJ41" s="39" t="e">
        <f>#REF!</f>
        <v>#REF!</v>
      </c>
      <c r="AK41" s="39" t="e">
        <f>#REF!</f>
        <v>#REF!</v>
      </c>
    </row>
    <row r="42" spans="2:37" s="10" customFormat="1" ht="7.5" customHeight="1" thickTop="1" x14ac:dyDescent="0.4">
      <c r="B42" s="9"/>
      <c r="C42" s="13"/>
      <c r="D42" s="13"/>
      <c r="E42" s="12"/>
      <c r="F42" s="12"/>
      <c r="G42" s="12"/>
      <c r="H42" s="9"/>
      <c r="I42" s="13"/>
      <c r="J42" s="13"/>
      <c r="K42" s="13"/>
      <c r="L42" s="9"/>
      <c r="N42" s="9"/>
      <c r="O42" s="9"/>
      <c r="P42" s="9"/>
      <c r="Q42" s="9"/>
      <c r="R42" s="9"/>
      <c r="AD42" s="36" t="e">
        <f>#REF!</f>
        <v>#REF!</v>
      </c>
      <c r="AE42" s="37" t="e">
        <f>#REF!</f>
        <v>#REF!</v>
      </c>
      <c r="AF42" s="37" t="e">
        <f>#REF!</f>
        <v>#REF!</v>
      </c>
      <c r="AG42" s="36" t="e">
        <f>#REF!</f>
        <v>#REF!</v>
      </c>
      <c r="AH42" s="38" t="e">
        <f>#REF!</f>
        <v>#REF!</v>
      </c>
      <c r="AI42" s="36" t="e">
        <f>#REF!</f>
        <v>#REF!</v>
      </c>
      <c r="AJ42" s="39" t="e">
        <f>#REF!</f>
        <v>#REF!</v>
      </c>
      <c r="AK42" s="39" t="e">
        <f>#REF!</f>
        <v>#REF!</v>
      </c>
    </row>
    <row r="43" spans="2:37" s="10" customFormat="1" ht="16.8" thickBot="1" x14ac:dyDescent="0.4">
      <c r="B43" s="9"/>
      <c r="C43" s="53" t="s">
        <v>2</v>
      </c>
      <c r="D43" s="53"/>
      <c r="E43" s="53"/>
      <c r="F43" s="12"/>
      <c r="G43" s="12"/>
      <c r="I43" s="9"/>
      <c r="J43" s="9"/>
      <c r="K43" s="9"/>
      <c r="L43" s="9"/>
      <c r="M43" s="9"/>
      <c r="N43" s="9"/>
      <c r="O43" s="9"/>
      <c r="P43" s="9"/>
      <c r="Q43" s="9"/>
      <c r="R43" s="9"/>
      <c r="AD43" s="36" t="e">
        <f>#REF!</f>
        <v>#REF!</v>
      </c>
      <c r="AE43" s="37" t="e">
        <f>#REF!</f>
        <v>#REF!</v>
      </c>
      <c r="AF43" s="37" t="e">
        <f>#REF!</f>
        <v>#REF!</v>
      </c>
      <c r="AG43" s="36" t="e">
        <f>#REF!</f>
        <v>#REF!</v>
      </c>
      <c r="AH43" s="38" t="e">
        <f>#REF!</f>
        <v>#REF!</v>
      </c>
      <c r="AI43" s="36" t="e">
        <f>#REF!</f>
        <v>#REF!</v>
      </c>
      <c r="AJ43" s="39" t="e">
        <f>#REF!</f>
        <v>#REF!</v>
      </c>
      <c r="AK43" s="39" t="e">
        <f>#REF!</f>
        <v>#REF!</v>
      </c>
    </row>
    <row r="44" spans="2:37" s="10" customFormat="1" ht="17.25" customHeight="1" thickTop="1" x14ac:dyDescent="0.35">
      <c r="B44" s="21"/>
      <c r="C44" s="134"/>
      <c r="D44" s="135"/>
      <c r="E44" s="136"/>
      <c r="F44" s="122" t="s">
        <v>71</v>
      </c>
      <c r="G44" s="12"/>
      <c r="K44" s="9"/>
      <c r="L44" s="9"/>
      <c r="M44" s="9"/>
      <c r="N44" s="9"/>
      <c r="O44" s="9"/>
      <c r="P44" s="9"/>
      <c r="Q44" s="9"/>
      <c r="R44" s="21"/>
      <c r="AD44" s="36" t="e">
        <f>#REF!</f>
        <v>#REF!</v>
      </c>
      <c r="AE44" s="37" t="e">
        <f>#REF!</f>
        <v>#REF!</v>
      </c>
      <c r="AF44" s="37" t="e">
        <f>#REF!</f>
        <v>#REF!</v>
      </c>
      <c r="AG44" s="36" t="e">
        <f>#REF!</f>
        <v>#REF!</v>
      </c>
      <c r="AH44" s="38" t="e">
        <f>#REF!</f>
        <v>#REF!</v>
      </c>
      <c r="AI44" s="36" t="e">
        <f>#REF!</f>
        <v>#REF!</v>
      </c>
      <c r="AJ44" s="39" t="e">
        <f>#REF!</f>
        <v>#REF!</v>
      </c>
      <c r="AK44" s="39" t="e">
        <f>#REF!</f>
        <v>#REF!</v>
      </c>
    </row>
    <row r="45" spans="2:37" s="10" customFormat="1" ht="17.25" customHeight="1" x14ac:dyDescent="0.35">
      <c r="B45" s="21"/>
      <c r="C45" s="137"/>
      <c r="D45" s="138"/>
      <c r="E45" s="139"/>
      <c r="F45" s="122" t="s">
        <v>72</v>
      </c>
      <c r="G45" s="12"/>
      <c r="K45" s="9"/>
      <c r="L45" s="9"/>
      <c r="M45" s="9"/>
      <c r="N45" s="9"/>
      <c r="O45" s="9"/>
      <c r="P45" s="9"/>
      <c r="Q45" s="9"/>
      <c r="R45" s="21"/>
      <c r="AD45" s="36" t="e">
        <f>#REF!</f>
        <v>#REF!</v>
      </c>
      <c r="AE45" s="37" t="e">
        <f>#REF!</f>
        <v>#REF!</v>
      </c>
      <c r="AF45" s="37" t="e">
        <f>#REF!</f>
        <v>#REF!</v>
      </c>
      <c r="AG45" s="36" t="e">
        <f>#REF!</f>
        <v>#REF!</v>
      </c>
      <c r="AH45" s="38" t="e">
        <f>#REF!</f>
        <v>#REF!</v>
      </c>
      <c r="AI45" s="36" t="e">
        <f>#REF!</f>
        <v>#REF!</v>
      </c>
      <c r="AJ45" s="39" t="e">
        <f>#REF!</f>
        <v>#REF!</v>
      </c>
      <c r="AK45" s="39" t="e">
        <f>#REF!</f>
        <v>#REF!</v>
      </c>
    </row>
    <row r="46" spans="2:37" s="10" customFormat="1" ht="17.25" customHeight="1" thickBot="1" x14ac:dyDescent="0.4">
      <c r="B46" s="21"/>
      <c r="C46" s="140"/>
      <c r="D46" s="141"/>
      <c r="E46" s="142"/>
      <c r="F46" s="122" t="s">
        <v>73</v>
      </c>
      <c r="G46" s="12"/>
      <c r="K46" s="9"/>
      <c r="L46" s="9"/>
      <c r="M46" s="9"/>
      <c r="N46" s="9"/>
      <c r="O46" s="9"/>
      <c r="P46" s="9"/>
      <c r="Q46" s="9"/>
      <c r="R46" s="21"/>
      <c r="AD46" s="36" t="e">
        <f>#REF!</f>
        <v>#REF!</v>
      </c>
      <c r="AE46" s="37" t="e">
        <f>#REF!</f>
        <v>#REF!</v>
      </c>
      <c r="AF46" s="37" t="e">
        <f>#REF!</f>
        <v>#REF!</v>
      </c>
      <c r="AG46" s="36" t="e">
        <f>#REF!</f>
        <v>#REF!</v>
      </c>
      <c r="AH46" s="38" t="e">
        <f>#REF!</f>
        <v>#REF!</v>
      </c>
      <c r="AI46" s="36" t="e">
        <f>#REF!</f>
        <v>#REF!</v>
      </c>
      <c r="AJ46" s="39" t="e">
        <f>#REF!</f>
        <v>#REF!</v>
      </c>
      <c r="AK46" s="39" t="e">
        <f>#REF!</f>
        <v>#REF!</v>
      </c>
    </row>
    <row r="47" spans="2:37" s="10" customFormat="1" ht="17.25" customHeight="1" thickBot="1" x14ac:dyDescent="0.4">
      <c r="B47" s="21"/>
      <c r="C47" s="123"/>
      <c r="D47" s="126"/>
      <c r="E47" s="124"/>
      <c r="F47" s="125" t="s">
        <v>74</v>
      </c>
      <c r="K47" s="9"/>
      <c r="L47" s="9"/>
      <c r="M47" s="9"/>
      <c r="N47" s="9"/>
      <c r="O47" s="9"/>
      <c r="P47" s="9"/>
      <c r="Q47" s="9"/>
      <c r="R47" s="21"/>
      <c r="AD47" s="36" t="e">
        <f>#REF!</f>
        <v>#REF!</v>
      </c>
      <c r="AE47" s="37" t="e">
        <f>#REF!</f>
        <v>#REF!</v>
      </c>
      <c r="AF47" s="37" t="e">
        <f>#REF!</f>
        <v>#REF!</v>
      </c>
      <c r="AG47" s="36" t="e">
        <f>#REF!</f>
        <v>#REF!</v>
      </c>
      <c r="AH47" s="38" t="e">
        <f>#REF!</f>
        <v>#REF!</v>
      </c>
      <c r="AI47" s="36" t="e">
        <f>#REF!</f>
        <v>#REF!</v>
      </c>
      <c r="AJ47" s="39" t="e">
        <f>#REF!</f>
        <v>#REF!</v>
      </c>
      <c r="AK47" s="39" t="e">
        <f>#REF!</f>
        <v>#REF!</v>
      </c>
    </row>
    <row r="48" spans="2:37" s="10" customFormat="1" ht="15" customHeight="1" thickTop="1" x14ac:dyDescent="0.4">
      <c r="B48" s="21"/>
      <c r="C48" s="13"/>
      <c r="D48" s="13"/>
      <c r="E48" s="12"/>
      <c r="F48" s="12"/>
      <c r="G48" s="12"/>
      <c r="K48" s="9"/>
      <c r="L48" s="9"/>
      <c r="M48" s="9"/>
      <c r="N48" s="9"/>
      <c r="O48" s="9"/>
      <c r="P48" s="9"/>
      <c r="Q48" s="9"/>
      <c r="R48" s="21"/>
      <c r="AD48" s="36">
        <f>C68</f>
        <v>0</v>
      </c>
      <c r="AE48" s="37">
        <f>D68</f>
        <v>0</v>
      </c>
      <c r="AF48" s="37" t="e">
        <f>#REF!</f>
        <v>#REF!</v>
      </c>
      <c r="AG48" s="36">
        <f>E68</f>
        <v>0</v>
      </c>
      <c r="AH48" s="38">
        <f>F68</f>
        <v>0</v>
      </c>
      <c r="AI48" s="36">
        <f>J68</f>
        <v>0</v>
      </c>
      <c r="AJ48" s="39">
        <f>L68</f>
        <v>0</v>
      </c>
      <c r="AK48" s="39">
        <f>P68</f>
        <v>0</v>
      </c>
    </row>
    <row r="49" spans="2:37" s="10" customFormat="1" ht="12.75" customHeight="1" x14ac:dyDescent="0.35">
      <c r="B49" s="21"/>
      <c r="C49" s="178" t="s">
        <v>60</v>
      </c>
      <c r="D49" s="178"/>
      <c r="E49" s="178"/>
      <c r="F49" s="26"/>
      <c r="G49" s="26"/>
      <c r="K49" s="9"/>
      <c r="L49" s="9"/>
      <c r="M49" s="9"/>
      <c r="N49" s="9"/>
      <c r="O49" s="9"/>
      <c r="P49" s="9"/>
      <c r="Q49" s="9"/>
      <c r="R49" s="21"/>
      <c r="AD49" s="36" t="e">
        <f>#REF!</f>
        <v>#REF!</v>
      </c>
      <c r="AE49" s="37" t="e">
        <f>#REF!</f>
        <v>#REF!</v>
      </c>
      <c r="AF49" s="37" t="e">
        <f>#REF!</f>
        <v>#REF!</v>
      </c>
      <c r="AG49" s="36" t="e">
        <f>#REF!</f>
        <v>#REF!</v>
      </c>
      <c r="AH49" s="38" t="e">
        <f>#REF!</f>
        <v>#REF!</v>
      </c>
      <c r="AI49" s="36" t="e">
        <f>#REF!</f>
        <v>#REF!</v>
      </c>
      <c r="AJ49" s="39" t="e">
        <f>#REF!</f>
        <v>#REF!</v>
      </c>
      <c r="AK49" s="39" t="e">
        <f>#REF!</f>
        <v>#REF!</v>
      </c>
    </row>
    <row r="50" spans="2:37" s="10" customFormat="1" ht="17.25" customHeight="1" x14ac:dyDescent="0.35">
      <c r="B50" s="21"/>
      <c r="C50" s="133" t="s">
        <v>53</v>
      </c>
      <c r="D50" s="133"/>
      <c r="E50" s="133"/>
      <c r="F50" s="26"/>
      <c r="G50" s="26"/>
      <c r="K50" s="9"/>
      <c r="L50" s="9"/>
      <c r="M50" s="9"/>
      <c r="N50" s="9"/>
      <c r="O50" s="9"/>
      <c r="P50" s="9"/>
      <c r="Q50" s="9"/>
      <c r="R50" s="21"/>
      <c r="AD50" s="36" t="e">
        <f>#REF!</f>
        <v>#REF!</v>
      </c>
      <c r="AE50" s="37" t="e">
        <f>#REF!</f>
        <v>#REF!</v>
      </c>
      <c r="AF50" s="37" t="e">
        <f>#REF!</f>
        <v>#REF!</v>
      </c>
      <c r="AG50" s="36" t="e">
        <f>#REF!</f>
        <v>#REF!</v>
      </c>
      <c r="AH50" s="38" t="e">
        <f>#REF!</f>
        <v>#REF!</v>
      </c>
      <c r="AI50" s="36" t="e">
        <f>#REF!</f>
        <v>#REF!</v>
      </c>
      <c r="AJ50" s="39" t="e">
        <f>#REF!</f>
        <v>#REF!</v>
      </c>
      <c r="AK50" s="39" t="e">
        <f>#REF!</f>
        <v>#REF!</v>
      </c>
    </row>
    <row r="51" spans="2:37" s="10" customFormat="1" ht="15" customHeight="1" x14ac:dyDescent="0.35">
      <c r="B51" s="21"/>
      <c r="C51" s="42"/>
      <c r="D51" s="43"/>
      <c r="E51" s="43"/>
      <c r="F51" s="26"/>
      <c r="G51" s="26"/>
      <c r="K51" s="9"/>
      <c r="L51" s="9"/>
      <c r="M51" s="9"/>
      <c r="N51" s="9"/>
      <c r="O51" s="9"/>
      <c r="P51" s="9"/>
      <c r="Q51" s="9"/>
      <c r="R51" s="21"/>
      <c r="AD51" s="36" t="e">
        <f>#REF!</f>
        <v>#REF!</v>
      </c>
      <c r="AE51" s="37" t="e">
        <f>#REF!</f>
        <v>#REF!</v>
      </c>
      <c r="AF51" s="37" t="e">
        <f>#REF!</f>
        <v>#REF!</v>
      </c>
      <c r="AG51" s="36" t="e">
        <f>#REF!</f>
        <v>#REF!</v>
      </c>
      <c r="AH51" s="38" t="e">
        <f>#REF!</f>
        <v>#REF!</v>
      </c>
      <c r="AI51" s="36" t="e">
        <f>#REF!</f>
        <v>#REF!</v>
      </c>
      <c r="AJ51" s="39" t="e">
        <f>#REF!</f>
        <v>#REF!</v>
      </c>
      <c r="AK51" s="39" t="e">
        <f>#REF!</f>
        <v>#REF!</v>
      </c>
    </row>
    <row r="52" spans="2:37" s="10" customFormat="1" ht="15.6" x14ac:dyDescent="0.35">
      <c r="B52" s="21"/>
      <c r="C52" s="177" t="s">
        <v>54</v>
      </c>
      <c r="D52" s="177"/>
      <c r="E52" s="177"/>
      <c r="F52" s="26"/>
      <c r="G52" s="26"/>
      <c r="J52" s="9"/>
      <c r="K52" s="9"/>
      <c r="L52" s="9"/>
      <c r="M52" s="9"/>
      <c r="N52" s="9"/>
      <c r="O52" s="9"/>
      <c r="P52" s="9"/>
      <c r="Q52" s="9"/>
      <c r="R52" s="21"/>
      <c r="AD52" s="36" t="e">
        <f>#REF!</f>
        <v>#REF!</v>
      </c>
      <c r="AE52" s="37" t="e">
        <f>#REF!</f>
        <v>#REF!</v>
      </c>
      <c r="AF52" s="37" t="e">
        <f>#REF!</f>
        <v>#REF!</v>
      </c>
      <c r="AG52" s="36" t="e">
        <f>#REF!</f>
        <v>#REF!</v>
      </c>
      <c r="AH52" s="38" t="e">
        <f>#REF!</f>
        <v>#REF!</v>
      </c>
      <c r="AI52" s="36" t="e">
        <f>#REF!</f>
        <v>#REF!</v>
      </c>
      <c r="AJ52" s="39" t="e">
        <f>#REF!</f>
        <v>#REF!</v>
      </c>
      <c r="AK52" s="39" t="e">
        <f>#REF!</f>
        <v>#REF!</v>
      </c>
    </row>
    <row r="53" spans="2:37" s="10" customFormat="1" ht="22.2" customHeight="1" x14ac:dyDescent="0.35">
      <c r="B53" s="21"/>
      <c r="C53" s="145" t="s">
        <v>59</v>
      </c>
      <c r="D53" s="145"/>
      <c r="E53" s="145"/>
      <c r="F53" s="145"/>
      <c r="G53" s="128"/>
      <c r="K53" s="9"/>
      <c r="L53" s="9"/>
      <c r="M53" s="9"/>
      <c r="N53" s="9"/>
      <c r="O53" s="9"/>
      <c r="P53" s="9"/>
      <c r="Q53" s="9"/>
      <c r="R53" s="21"/>
      <c r="AD53" s="36" t="e">
        <f>#REF!</f>
        <v>#REF!</v>
      </c>
      <c r="AE53" s="37" t="e">
        <f>#REF!</f>
        <v>#REF!</v>
      </c>
      <c r="AF53" s="37" t="e">
        <f>#REF!</f>
        <v>#REF!</v>
      </c>
      <c r="AG53" s="36" t="e">
        <f>#REF!</f>
        <v>#REF!</v>
      </c>
      <c r="AH53" s="38" t="e">
        <f>#REF!</f>
        <v>#REF!</v>
      </c>
      <c r="AI53" s="36" t="e">
        <f>#REF!</f>
        <v>#REF!</v>
      </c>
      <c r="AJ53" s="39" t="e">
        <f>#REF!</f>
        <v>#REF!</v>
      </c>
      <c r="AK53" s="39" t="e">
        <f>#REF!</f>
        <v>#REF!</v>
      </c>
    </row>
    <row r="54" spans="2:37" ht="26.25" customHeight="1" x14ac:dyDescent="0.4">
      <c r="C54" s="29" t="str">
        <f>IF(C20="","",IFERROR(UPPER(LEFT(C20,IF(ISNUMBER(FIND(",",C20)),FIND(",",C20)-1,IF(ISNUMBER(SEARCH("SAINT PAUL",C20)),SEARCH("SAINT PAUL",C20),IF(ISNUMBER(SEARCH("ST. PAUL",C20)),SEARCH("ST. PAUL",C20),100))))&amp;"   |   "&amp;D23&amp;"   |   "&amp;UPPER(C26)),""))</f>
        <v/>
      </c>
      <c r="Q54" s="59"/>
      <c r="AD54" s="36">
        <f>C87</f>
        <v>0</v>
      </c>
      <c r="AE54" s="37">
        <f>D87</f>
        <v>0</v>
      </c>
      <c r="AF54" s="37" t="e">
        <f>#REF!</f>
        <v>#REF!</v>
      </c>
      <c r="AG54" s="36">
        <f t="shared" ref="AG54:AH54" si="0">E87</f>
        <v>0</v>
      </c>
      <c r="AH54" s="38">
        <f t="shared" si="0"/>
        <v>0</v>
      </c>
      <c r="AI54" s="36">
        <f>J87</f>
        <v>0</v>
      </c>
      <c r="AJ54" s="39">
        <f>L87</f>
        <v>0</v>
      </c>
      <c r="AK54" s="39">
        <f>P87</f>
        <v>0</v>
      </c>
    </row>
    <row r="55" spans="2:37" ht="26.25" customHeight="1" x14ac:dyDescent="0.4">
      <c r="C55" s="29"/>
      <c r="Q55" s="59"/>
      <c r="AD55" s="36">
        <f>C118</f>
        <v>0</v>
      </c>
      <c r="AE55" s="37">
        <f>D118</f>
        <v>0</v>
      </c>
      <c r="AF55" s="37" t="e">
        <f>#REF!</f>
        <v>#REF!</v>
      </c>
      <c r="AG55" s="36">
        <f>E118</f>
        <v>0</v>
      </c>
      <c r="AH55" s="38">
        <f>F118</f>
        <v>0</v>
      </c>
      <c r="AI55" s="36">
        <f>J118</f>
        <v>0</v>
      </c>
      <c r="AJ55" s="39">
        <f>L118</f>
        <v>0</v>
      </c>
      <c r="AK55" s="39">
        <f>P118</f>
        <v>0</v>
      </c>
    </row>
    <row r="56" spans="2:37" ht="26.25" customHeight="1" x14ac:dyDescent="0.4">
      <c r="C56" s="29"/>
      <c r="Q56" s="59"/>
      <c r="AD56" s="36">
        <f>C118</f>
        <v>0</v>
      </c>
      <c r="AE56" s="37">
        <f>D118</f>
        <v>0</v>
      </c>
      <c r="AF56" s="37" t="e">
        <f>#REF!</f>
        <v>#REF!</v>
      </c>
      <c r="AG56" s="36">
        <f>E118</f>
        <v>0</v>
      </c>
      <c r="AH56" s="38">
        <f>F118</f>
        <v>0</v>
      </c>
      <c r="AI56" s="36">
        <f>J118</f>
        <v>0</v>
      </c>
      <c r="AJ56" s="39">
        <f>L118</f>
        <v>0</v>
      </c>
      <c r="AK56" s="39">
        <f>P118</f>
        <v>0</v>
      </c>
    </row>
    <row r="57" spans="2:37" ht="26.25" customHeight="1" x14ac:dyDescent="0.4">
      <c r="C57" s="29"/>
      <c r="Q57" s="59"/>
      <c r="AD57" s="36">
        <f t="shared" ref="AD57:AE59" si="1">C117</f>
        <v>0</v>
      </c>
      <c r="AE57" s="37">
        <f t="shared" si="1"/>
        <v>0</v>
      </c>
      <c r="AF57" s="37" t="e">
        <f>#REF!</f>
        <v>#REF!</v>
      </c>
      <c r="AG57" s="36">
        <f t="shared" ref="AG57:AH59" si="2">E117</f>
        <v>0</v>
      </c>
      <c r="AH57" s="38">
        <f t="shared" si="2"/>
        <v>0</v>
      </c>
      <c r="AI57" s="36">
        <f>J117</f>
        <v>0</v>
      </c>
      <c r="AJ57" s="39">
        <f>L117</f>
        <v>0</v>
      </c>
      <c r="AK57" s="39">
        <f>P117</f>
        <v>0</v>
      </c>
    </row>
    <row r="58" spans="2:37" ht="26.25" customHeight="1" x14ac:dyDescent="0.4">
      <c r="C58" s="29"/>
      <c r="Q58" s="59"/>
      <c r="AD58" s="36">
        <f t="shared" si="1"/>
        <v>0</v>
      </c>
      <c r="AE58" s="37">
        <f t="shared" si="1"/>
        <v>0</v>
      </c>
      <c r="AF58" s="37" t="e">
        <f>#REF!</f>
        <v>#REF!</v>
      </c>
      <c r="AG58" s="36">
        <f t="shared" si="2"/>
        <v>0</v>
      </c>
      <c r="AH58" s="38">
        <f t="shared" si="2"/>
        <v>0</v>
      </c>
      <c r="AI58" s="36">
        <f>J118</f>
        <v>0</v>
      </c>
      <c r="AJ58" s="39">
        <f>L118</f>
        <v>0</v>
      </c>
      <c r="AK58" s="39">
        <f>P118</f>
        <v>0</v>
      </c>
    </row>
    <row r="59" spans="2:37" ht="26.25" customHeight="1" x14ac:dyDescent="0.4">
      <c r="C59" s="29"/>
      <c r="Q59" s="59"/>
      <c r="AD59" s="36">
        <f t="shared" si="1"/>
        <v>0</v>
      </c>
      <c r="AE59" s="37">
        <f t="shared" si="1"/>
        <v>0</v>
      </c>
      <c r="AF59" s="37" t="e">
        <f>#REF!</f>
        <v>#REF!</v>
      </c>
      <c r="AG59" s="36">
        <f t="shared" si="2"/>
        <v>0</v>
      </c>
      <c r="AH59" s="38">
        <f t="shared" si="2"/>
        <v>0</v>
      </c>
      <c r="AI59" s="36">
        <f>J119</f>
        <v>0</v>
      </c>
      <c r="AJ59" s="39">
        <f>L119</f>
        <v>0</v>
      </c>
      <c r="AK59" s="39">
        <f>P119</f>
        <v>0</v>
      </c>
    </row>
    <row r="60" spans="2:37" ht="26.25" customHeight="1" x14ac:dyDescent="0.4">
      <c r="C60" s="29"/>
      <c r="Q60" s="59"/>
      <c r="AD60" s="36">
        <f>C119</f>
        <v>0</v>
      </c>
      <c r="AE60" s="37">
        <f>D119</f>
        <v>0</v>
      </c>
      <c r="AF60" s="37" t="e">
        <f>#REF!</f>
        <v>#REF!</v>
      </c>
      <c r="AG60" s="36">
        <f>E119</f>
        <v>0</v>
      </c>
      <c r="AH60" s="38">
        <f>F119</f>
        <v>0</v>
      </c>
      <c r="AI60" s="36">
        <f>J119</f>
        <v>0</v>
      </c>
      <c r="AJ60" s="39">
        <f>L119</f>
        <v>0</v>
      </c>
      <c r="AK60" s="39">
        <f>P119</f>
        <v>0</v>
      </c>
    </row>
    <row r="61" spans="2:37" ht="26.25" customHeight="1" x14ac:dyDescent="0.4">
      <c r="C61" s="29"/>
      <c r="Q61" s="59"/>
      <c r="AD61" s="36">
        <f>C119</f>
        <v>0</v>
      </c>
      <c r="AE61" s="37">
        <f>D119</f>
        <v>0</v>
      </c>
      <c r="AF61" s="37" t="e">
        <f>#REF!</f>
        <v>#REF!</v>
      </c>
      <c r="AG61" s="36">
        <f>E119</f>
        <v>0</v>
      </c>
      <c r="AH61" s="38">
        <f>F119</f>
        <v>0</v>
      </c>
      <c r="AI61" s="36">
        <f>J119</f>
        <v>0</v>
      </c>
      <c r="AJ61" s="39">
        <f>L119</f>
        <v>0</v>
      </c>
      <c r="AK61" s="39">
        <f>P119</f>
        <v>0</v>
      </c>
    </row>
    <row r="62" spans="2:37" ht="26.25" customHeight="1" x14ac:dyDescent="0.4">
      <c r="C62" s="29"/>
      <c r="P62" s="8"/>
      <c r="AD62" s="36" t="e">
        <f>#REF!</f>
        <v>#REF!</v>
      </c>
      <c r="AE62" s="37" t="e">
        <f>#REF!</f>
        <v>#REF!</v>
      </c>
      <c r="AF62" s="37" t="e">
        <f>#REF!</f>
        <v>#REF!</v>
      </c>
      <c r="AG62" s="36" t="e">
        <f>#REF!</f>
        <v>#REF!</v>
      </c>
      <c r="AH62" s="38" t="e">
        <f>#REF!</f>
        <v>#REF!</v>
      </c>
      <c r="AI62" s="36" t="e">
        <f>#REF!</f>
        <v>#REF!</v>
      </c>
      <c r="AJ62" s="39" t="e">
        <f>#REF!</f>
        <v>#REF!</v>
      </c>
      <c r="AK62" s="39" t="e">
        <f>#REF!</f>
        <v>#REF!</v>
      </c>
    </row>
    <row r="63" spans="2:37" ht="26.25" customHeight="1" thickBot="1" x14ac:dyDescent="0.45">
      <c r="C63" s="29"/>
      <c r="F63" s="89" t="s">
        <v>56</v>
      </c>
      <c r="Q63" s="59"/>
      <c r="AD63" s="36" t="e">
        <f>#REF!</f>
        <v>#REF!</v>
      </c>
      <c r="AE63" s="37" t="e">
        <f>#REF!</f>
        <v>#REF!</v>
      </c>
      <c r="AF63" s="37" t="e">
        <f>#REF!</f>
        <v>#REF!</v>
      </c>
      <c r="AG63" s="36" t="e">
        <f>#REF!</f>
        <v>#REF!</v>
      </c>
      <c r="AH63" s="38" t="e">
        <f>#REF!</f>
        <v>#REF!</v>
      </c>
      <c r="AI63" s="36" t="e">
        <f>#REF!</f>
        <v>#REF!</v>
      </c>
      <c r="AJ63" s="39" t="e">
        <f>#REF!</f>
        <v>#REF!</v>
      </c>
      <c r="AK63" s="39" t="e">
        <f>#REF!</f>
        <v>#REF!</v>
      </c>
    </row>
    <row r="64" spans="2:37" ht="42" customHeight="1" thickBot="1" x14ac:dyDescent="0.45">
      <c r="C64" s="29"/>
      <c r="D64" s="116" t="s">
        <v>57</v>
      </c>
      <c r="E64" s="96"/>
      <c r="F64" s="96"/>
      <c r="G64" s="96"/>
      <c r="H64" s="96"/>
      <c r="I64" s="96"/>
      <c r="J64" s="96"/>
      <c r="K64" s="96"/>
      <c r="L64" s="115"/>
      <c r="Q64" s="59"/>
      <c r="AD64" s="36" t="e">
        <f>#REF!</f>
        <v>#REF!</v>
      </c>
      <c r="AE64" s="37" t="e">
        <f>#REF!</f>
        <v>#REF!</v>
      </c>
      <c r="AF64" s="37" t="e">
        <f>#REF!</f>
        <v>#REF!</v>
      </c>
      <c r="AG64" s="36" t="e">
        <f>#REF!</f>
        <v>#REF!</v>
      </c>
      <c r="AH64" s="38" t="e">
        <f>#REF!</f>
        <v>#REF!</v>
      </c>
      <c r="AI64" s="36" t="e">
        <f>#REF!</f>
        <v>#REF!</v>
      </c>
      <c r="AJ64" s="39" t="e">
        <f>#REF!</f>
        <v>#REF!</v>
      </c>
      <c r="AK64" s="39" t="e">
        <f>#REF!</f>
        <v>#REF!</v>
      </c>
    </row>
    <row r="65" spans="3:40" ht="87" thickBot="1" x14ac:dyDescent="0.45">
      <c r="C65" s="29"/>
      <c r="D65" s="97" t="s">
        <v>63</v>
      </c>
      <c r="E65" s="98" t="s">
        <v>4</v>
      </c>
      <c r="F65" s="99" t="s">
        <v>64</v>
      </c>
      <c r="G65" s="100" t="s">
        <v>65</v>
      </c>
      <c r="H65" s="94" t="s">
        <v>58</v>
      </c>
      <c r="I65" s="101" t="s">
        <v>70</v>
      </c>
      <c r="J65" s="102" t="s">
        <v>66</v>
      </c>
      <c r="K65" s="103" t="s">
        <v>67</v>
      </c>
      <c r="L65" s="104" t="s">
        <v>68</v>
      </c>
      <c r="Q65" s="59"/>
      <c r="AD65" s="36" t="e">
        <f>#REF!</f>
        <v>#REF!</v>
      </c>
      <c r="AE65" s="37" t="e">
        <f>#REF!</f>
        <v>#REF!</v>
      </c>
      <c r="AF65" s="37" t="e">
        <f>#REF!</f>
        <v>#REF!</v>
      </c>
      <c r="AG65" s="36" t="e">
        <f>#REF!</f>
        <v>#REF!</v>
      </c>
      <c r="AH65" s="38" t="e">
        <f>#REF!</f>
        <v>#REF!</v>
      </c>
      <c r="AI65" s="36" t="e">
        <f>#REF!</f>
        <v>#REF!</v>
      </c>
      <c r="AJ65" s="39" t="e">
        <f>#REF!</f>
        <v>#REF!</v>
      </c>
      <c r="AK65" s="39" t="e">
        <f>#REF!</f>
        <v>#REF!</v>
      </c>
    </row>
    <row r="66" spans="3:40" ht="26.25" customHeight="1" thickTop="1" thickBot="1" x14ac:dyDescent="0.45">
      <c r="C66" s="29"/>
      <c r="D66" s="106"/>
      <c r="E66" s="107"/>
      <c r="F66" s="108" t="s">
        <v>75</v>
      </c>
      <c r="G66" s="109"/>
      <c r="H66" s="110"/>
      <c r="I66" s="111"/>
      <c r="J66" s="112" t="str" cm="1">
        <f t="array" ref="J66">IF(($F66="Market Rate"),"N/A",
IF(OR($E66&lt;0,$E66=""),"",
IF($E66&lt;7,
IF($F66="50% AMI",INDEX($J$35:$J$41,$E66+1,1),
IF($F66="60% AMI",INDEX($O$35:$O$41,$E66+1,1),"")),
IF($F66="50% AMI",$J$40*(($E66-6)*0.15+1),IF($F66="60% AMI",$O$40*(($E66-5)*0.15+1),"")))))</f>
        <v/>
      </c>
      <c r="K66" s="113">
        <f>IF(OR($N66 = "N/A"),"N/A",SUM($I66:$J66))</f>
        <v>0</v>
      </c>
      <c r="L66" s="114" t="str" cm="1">
        <f t="array" ref="L66">IF(($F66="Market Rate"),"N/A",
IF(OR($E66&lt;0,$E66=""),"",
IF($E66&lt;7,
IF($F66="50% AMI",INDEX($K$35:$K$41,$E66+1,1),
IF($F66="60% AMI",INDEX($P$35:$P$41,$E66+1,1),"")),
IF($F66="50% AMI",$K$40*(($E66-6)*0.15+1),IF($F66="60% AMI",$P$40*(($E66-5)*0.15+1),"")))))</f>
        <v/>
      </c>
      <c r="Q66" s="59"/>
      <c r="AD66" s="36" t="e">
        <f>#REF!</f>
        <v>#REF!</v>
      </c>
      <c r="AE66" s="37" t="e">
        <f>#REF!</f>
        <v>#REF!</v>
      </c>
      <c r="AF66" s="37" t="e">
        <f>#REF!</f>
        <v>#REF!</v>
      </c>
      <c r="AG66" s="36" t="e">
        <f>#REF!</f>
        <v>#REF!</v>
      </c>
      <c r="AH66" s="38" t="e">
        <f>#REF!</f>
        <v>#REF!</v>
      </c>
      <c r="AI66" s="36" t="e">
        <f>#REF!</f>
        <v>#REF!</v>
      </c>
      <c r="AJ66" s="39" t="e">
        <f>#REF!</f>
        <v>#REF!</v>
      </c>
      <c r="AK66" s="39" t="e">
        <f>#REF!</f>
        <v>#REF!</v>
      </c>
    </row>
    <row r="67" spans="3:40" ht="26.25" customHeight="1" x14ac:dyDescent="0.4">
      <c r="C67" s="29"/>
      <c r="D67" s="13"/>
      <c r="E67" s="12"/>
      <c r="F67" s="12"/>
      <c r="G67" s="95"/>
      <c r="H67" s="12"/>
      <c r="I67" s="12"/>
      <c r="J67" s="12"/>
      <c r="K67" s="12"/>
      <c r="L67" s="12"/>
      <c r="M67" s="12"/>
      <c r="N67" s="12"/>
      <c r="O67" s="12"/>
      <c r="P67" s="12"/>
      <c r="Q67" s="59"/>
      <c r="AD67" s="36" t="e">
        <f>#REF!</f>
        <v>#REF!</v>
      </c>
      <c r="AE67" s="37" t="e">
        <f>#REF!</f>
        <v>#REF!</v>
      </c>
      <c r="AF67" s="37" t="e">
        <f>#REF!</f>
        <v>#REF!</v>
      </c>
      <c r="AG67" s="36" t="e">
        <f>#REF!</f>
        <v>#REF!</v>
      </c>
      <c r="AH67" s="38" t="e">
        <f>#REF!</f>
        <v>#REF!</v>
      </c>
      <c r="AI67" s="36" t="e">
        <f>#REF!</f>
        <v>#REF!</v>
      </c>
      <c r="AJ67" s="39" t="e">
        <f>#REF!</f>
        <v>#REF!</v>
      </c>
      <c r="AK67" s="39" t="e">
        <f>#REF!</f>
        <v>#REF!</v>
      </c>
    </row>
    <row r="68" spans="3:40" x14ac:dyDescent="0.4"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51"/>
      <c r="AC68"/>
      <c r="AD68"/>
      <c r="AE68"/>
      <c r="AF68"/>
      <c r="AG68"/>
      <c r="AH68"/>
      <c r="AI68"/>
      <c r="AJ68"/>
      <c r="AK68"/>
      <c r="AL68"/>
      <c r="AM68"/>
      <c r="AN68"/>
    </row>
  </sheetData>
  <sheetProtection algorithmName="SHA-512" hashValue="cFNATZuCX9wj+EQ0mhK3Elrg1Jd4xBsIIYNzTvFWYfiHoYS28DA8CCgWWDSmFx3KjJHZy71mFvhlqO/aB+hS2w==" saltValue="eNgr5/petKdJR8ga+75f9A==" spinCount="100000" sheet="1" objects="1" scenarios="1" selectLockedCells="1"/>
  <protectedRanges>
    <protectedRange sqref="N1:N8 M9:M10 O1:P18 N11:N18 I33:I34 N29:P31 Q62 P42:P61 N42:O1048576 P63:P1048576" name="Range1_2"/>
    <protectedRange sqref="J65:L65" name="Range1_2_1_1"/>
  </protectedRanges>
  <mergeCells count="37">
    <mergeCell ref="B12:L12"/>
    <mergeCell ref="B2:M2"/>
    <mergeCell ref="B3:K3"/>
    <mergeCell ref="B4:L4"/>
    <mergeCell ref="M4:R8"/>
    <mergeCell ref="B5:L5"/>
    <mergeCell ref="B6:L6"/>
    <mergeCell ref="B7:L7"/>
    <mergeCell ref="B8:L8"/>
    <mergeCell ref="B9:L9"/>
    <mergeCell ref="M9:R9"/>
    <mergeCell ref="B10:K10"/>
    <mergeCell ref="M10:R11"/>
    <mergeCell ref="B11:K11"/>
    <mergeCell ref="C53:F53"/>
    <mergeCell ref="B13:R13"/>
    <mergeCell ref="B14:R14"/>
    <mergeCell ref="B15:R15"/>
    <mergeCell ref="B16:R16"/>
    <mergeCell ref="B17:R17"/>
    <mergeCell ref="C20:H21"/>
    <mergeCell ref="P21:P27"/>
    <mergeCell ref="C26:H28"/>
    <mergeCell ref="D23:G23"/>
    <mergeCell ref="C52:E52"/>
    <mergeCell ref="C49:E49"/>
    <mergeCell ref="C32:F33"/>
    <mergeCell ref="C40:F41"/>
    <mergeCell ref="C36:F37"/>
    <mergeCell ref="J33:J34"/>
    <mergeCell ref="K33:K34"/>
    <mergeCell ref="C50:E50"/>
    <mergeCell ref="C44:E44"/>
    <mergeCell ref="C45:E45"/>
    <mergeCell ref="C46:E46"/>
    <mergeCell ref="H33:H34"/>
    <mergeCell ref="I33:I34"/>
  </mergeCells>
  <conditionalFormatting sqref="F66">
    <cfRule type="cellIs" dxfId="22" priority="8" stopIfTrue="1" operator="equal">
      <formula>"*"</formula>
    </cfRule>
    <cfRule type="expression" dxfId="21" priority="9" stopIfTrue="1">
      <formula>IF(#REF!="NO","TRUE","FALSE")</formula>
    </cfRule>
  </conditionalFormatting>
  <conditionalFormatting sqref="I66">
    <cfRule type="expression" dxfId="20" priority="6" stopIfTrue="1">
      <formula>IF($P66="","FALSE",IF($O66&gt;$P66,"TRUE","FALSE"))</formula>
    </cfRule>
    <cfRule type="expression" dxfId="19" priority="7" stopIfTrue="1">
      <formula>IF($P66="","FALSE",IF(#REF!&gt;$P66,"TRUE","FALSE"))</formula>
    </cfRule>
  </conditionalFormatting>
  <conditionalFormatting sqref="J66:L66">
    <cfRule type="expression" dxfId="18" priority="4" stopIfTrue="1">
      <formula>IF($P66="","FALSE",IF($O66&gt;$P66,"TRUE","FALSE"))</formula>
    </cfRule>
    <cfRule type="expression" dxfId="17" priority="5" stopIfTrue="1">
      <formula>IF($P66="","FALSE",IF(#REF!&gt;$P66,"TRUE","FALSE"))</formula>
    </cfRule>
  </conditionalFormatting>
  <conditionalFormatting sqref="J66">
    <cfRule type="expression" dxfId="16" priority="3" stopIfTrue="1">
      <formula>IF($P66="","FALSE",IF(#REF!&gt;$P66,"TRUE","FALSE"))</formula>
    </cfRule>
  </conditionalFormatting>
  <conditionalFormatting sqref="K66">
    <cfRule type="expression" dxfId="15" priority="2" stopIfTrue="1">
      <formula>IF($P66="","FALSE",IF(#REF!&gt;$P66,"TRUE","FALSE"))</formula>
    </cfRule>
  </conditionalFormatting>
  <conditionalFormatting sqref="L66">
    <cfRule type="expression" dxfId="14" priority="10" stopIfTrue="1">
      <formula>IF($F66="NO","TRUE","FALSE")</formula>
    </cfRule>
  </conditionalFormatting>
  <conditionalFormatting sqref="D66:L66">
    <cfRule type="expression" dxfId="13" priority="11">
      <formula>IF($D66&lt;&gt;"","TRUE","FALSE")</formula>
    </cfRule>
  </conditionalFormatting>
  <conditionalFormatting sqref="O25 O27 O23 P21">
    <cfRule type="expression" dxfId="0" priority="1">
      <formula>IF(OR($P$23="",$P$25="",$P$27="",$O$23="",$O$25="",$O$27="",($O$25+$O$27)=$O$23),"FALSE", IF(($O$27+$O$25+$O$23)&gt;100%,"TRUE","FALSE"))</formula>
    </cfRule>
  </conditionalFormatting>
  <dataValidations disablePrompts="1" xWindow="453" yWindow="608" count="6">
    <dataValidation type="whole" operator="greaterThanOrEqual" allowBlank="1" showInputMessage="1" showErrorMessage="1" error="Entries must be a whole number or zero. " sqref="N25 N27" xr:uid="{99AB5204-C62A-482C-BCAC-1A908223DB5F}">
      <formula1>0</formula1>
    </dataValidation>
    <dataValidation type="whole" operator="greaterThan" allowBlank="1" showInputMessage="1" showErrorMessage="1" error="Entry must be a whole number." sqref="N21 N23" xr:uid="{C3DAE3AA-0563-426A-BCB9-1266BA7635BC}">
      <formula1>0</formula1>
    </dataValidation>
    <dataValidation type="whole" allowBlank="1" showInputMessage="1" showErrorMessage="1" sqref="E66" xr:uid="{A31B8CF3-150F-4743-B695-4C83586156FC}">
      <formula1>0</formula1>
      <formula2>10</formula2>
    </dataValidation>
    <dataValidation type="list" allowBlank="1" showInputMessage="1" showErrorMessage="1" errorTitle="PLEASE CHOOSE" error="CHOOSE: _x000a_&quot;YES&quot; _x000a_or _x000a_&quot;NO&quot;_x000a__x000a_(case-sensitive)" promptTitle="CHOOSE" prompt="YES or NO" sqref="G66" xr:uid="{F17D08A7-2948-4D7B-AE48-73F3EF7784A9}">
      <formula1>"YES, NO"</formula1>
    </dataValidation>
    <dataValidation type="list" allowBlank="1" showInputMessage="1" errorTitle="CHOOSE:" error="&quot;50%&quot;, _x000a_&quot;60%&quot;, or _x000a_&quot;N/A&quot;" promptTitle="CHOOSE:" prompt="50%, 60%, Market-Rate (Non-4d)" sqref="F66" xr:uid="{DBC50BE6-E3B2-4BDE-B01E-A4A9BA6D181F}">
      <formula1>"50% AMI, 60% AMI, Market Rate"</formula1>
    </dataValidation>
    <dataValidation type="date" allowBlank="1" showInputMessage="1" showErrorMessage="1" errorTitle="PLEASE CHOOSE" error="CHOOSE: _x000a_&quot;YES&quot; _x000a_or _x000a_&quot;NO&quot;_x000a__x000a_(case-sensitive)" promptTitle="Input Date" prompt="MM/DD/YYYY_x000a_" sqref="H66" xr:uid="{9A923889-30DA-4643-A591-BAE65C7531F3}">
      <formula1>44197</formula1>
      <formula2>45657</formula2>
    </dataValidation>
  </dataValidations>
  <hyperlinks>
    <hyperlink ref="C50" r:id="rId1" xr:uid="{81FAEDE8-D7DA-42A2-B28C-B878003C9DA5}"/>
    <hyperlink ref="C53" r:id="rId2" xr:uid="{38E79291-BFA2-4D72-A111-F8AC601863AF}"/>
    <hyperlink ref="M10:R11" r:id="rId3" display="4D@STPAUL.GOV" xr:uid="{23EBD02C-DC2A-4D6F-A4A9-1888506DA8D0}"/>
  </hyperlinks>
  <printOptions horizontalCentered="1"/>
  <pageMargins left="0.15" right="0.15" top="0.2" bottom="0" header="0" footer="0.35"/>
  <pageSetup scale="64" fitToHeight="2" orientation="landscape" cellComments="asDisplayed" horizontalDpi="300" verticalDpi="300" r:id="rId4"/>
  <headerFooter differentFirst="1">
    <oddFooter>&amp;CPage &amp;P&amp;R&amp;F</oddFooter>
    <firstFooter>&amp;L&amp;"-,Italic"&amp;8
UPDATED: &amp;D&amp;C&amp;"-,Bold"&amp;6&amp;K000000FOR ASSISTANCE OR ACCOMODATION: CONTACT 4D@STPAUL.GOV OR 651-266-6671&amp;R
&amp;"-,Bold"&amp;8PAGE &amp;P</firstFooter>
  </headerFooter>
  <rowBreaks count="1" manualBreakCount="1">
    <brk id="53" min="1" max="17" man="1"/>
  </rowBreaks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ath xmlns="926a17e6-f857-4f36-a0cf-6aeb21230cdf">
      <Url xsi:nil="true"/>
      <Description xsi:nil="true"/>
    </FilePath>
    <Hyperlink xmlns="926a17e6-f857-4f36-a0cf-6aeb21230cdf">
      <Url xsi:nil="true"/>
      <Description xsi:nil="true"/>
    </Hyperlink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3f77df3ba6673c3f5b394c0290c18811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3c55e5f2ec03ee4e1c814997620745f1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FilePath" minOccurs="0"/>
                <xsd:element ref="ns2:Hyperlink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FilePath" ma:index="18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6f18ad-b21e-4078-8723-a699eed812f2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3BD6F-2127-4594-88C8-76D4935AC760}">
  <ds:schemaRefs>
    <ds:schemaRef ds:uri="http://schemas.microsoft.com/office/2006/metadata/properties"/>
    <ds:schemaRef ds:uri="http://schemas.microsoft.com/office/infopath/2007/PartnerControls"/>
    <ds:schemaRef ds:uri="926a17e6-f857-4f36-a0cf-6aeb21230cdf"/>
    <ds:schemaRef ds:uri="ca1c673c-5ca3-4a05-9f09-f15bea49d2c4"/>
  </ds:schemaRefs>
</ds:datastoreItem>
</file>

<file path=customXml/itemProps2.xml><?xml version="1.0" encoding="utf-8"?>
<ds:datastoreItem xmlns:ds="http://schemas.openxmlformats.org/officeDocument/2006/customXml" ds:itemID="{D6DF6E14-DCEB-45F6-BDA5-350EFB3F552C}"/>
</file>

<file path=customXml/itemProps3.xml><?xml version="1.0" encoding="utf-8"?>
<ds:datastoreItem xmlns:ds="http://schemas.openxmlformats.org/officeDocument/2006/customXml" ds:itemID="{F53DC41B-0B68-4B37-8874-C072D8BC3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Rent Roll</vt:lpstr>
      <vt:lpstr>'Rent Roll'!Print_Area</vt:lpstr>
      <vt:lpstr>'Rent Roll'!RR_ADDRESS</vt:lpstr>
      <vt:lpstr>'Rent Roll'!RR_AGENT</vt:lpstr>
      <vt:lpstr>'Rent Roll'!RR_EMAIL</vt:lpstr>
      <vt:lpstr>'Rent Roll'!RR_MAIL1</vt:lpstr>
      <vt:lpstr>'Rent Roll'!RR_MAIL2</vt:lpstr>
      <vt:lpstr>'Rent Roll'!RR_MAIL3</vt:lpstr>
      <vt:lpstr>'Rent Roll'!RR_MAIL4</vt:lpstr>
      <vt:lpstr>'Rent Roll'!RR_OWNER</vt:lpstr>
      <vt:lpstr>'Rent Roll'!RR_PHONE</vt:lpstr>
      <vt:lpstr>'Rent Roll'!RR_TOTAL_4D_UNITS</vt:lpstr>
      <vt:lpstr>'Rent Roll'!RR_TOTAL_UNITS</vt:lpstr>
      <vt:lpstr>'Rent Roll'!RR_UNITS_50AMI</vt:lpstr>
      <vt:lpstr>'Rent Roll'!RR_UNITS_60AMI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Patrick Disselhorst</cp:lastModifiedBy>
  <cp:revision/>
  <dcterms:created xsi:type="dcterms:W3CDTF">2018-03-19T12:30:46Z</dcterms:created>
  <dcterms:modified xsi:type="dcterms:W3CDTF">2024-12-02T17:27:30Z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